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65521" yWindow="300" windowWidth="15765" windowHeight="6675" tabRatio="894" activeTab="0"/>
  </bookViews>
  <sheets>
    <sheet name="Obsah" sheetId="4" r:id="rId1"/>
    <sheet name="I. Část 1" sheetId="5" r:id="rId2"/>
    <sheet name="I. Část 1a" sheetId="6" r:id="rId3"/>
    <sheet name="I. Část 2" sheetId="7" r:id="rId4"/>
    <sheet name="I. Část 3" sheetId="48" r:id="rId5"/>
    <sheet name="I. Část 3a " sheetId="56" r:id="rId6"/>
    <sheet name="I. Část 3b " sheetId="57" r:id="rId7"/>
    <sheet name="I. Část 4" sheetId="11" r:id="rId8"/>
    <sheet name="I. Část 5" sheetId="12" r:id="rId9"/>
    <sheet name="I. Část 5a" sheetId="13" r:id="rId10"/>
    <sheet name="I. Část 6" sheetId="15" r:id="rId11"/>
    <sheet name="I. Část 7" sheetId="17" r:id="rId12"/>
    <sheet name="II. Část 1" sheetId="51" r:id="rId13"/>
    <sheet name="II. Část 2" sheetId="52" r:id="rId14"/>
    <sheet name="II. Část 3" sheetId="47" r:id="rId15"/>
    <sheet name="III. Část 1" sheetId="22" r:id="rId16"/>
    <sheet name="III. Část 2" sheetId="23" r:id="rId17"/>
    <sheet name="IV. Část 1" sheetId="25" state="hidden" r:id="rId18"/>
    <sheet name="IV. Část 1a" sheetId="26" state="hidden" r:id="rId19"/>
    <sheet name="IV. Část 1b" sheetId="27" state="hidden" r:id="rId20"/>
    <sheet name="IV. Část 1c" sheetId="28" state="hidden" r:id="rId21"/>
    <sheet name="IV. Část 2" sheetId="29" state="hidden" r:id="rId22"/>
    <sheet name="IV. Část 2a" sheetId="30" state="hidden" r:id="rId23"/>
    <sheet name="IV. Část 2b" sheetId="31" state="hidden" r:id="rId24"/>
    <sheet name="IV. Část 3" sheetId="32" state="hidden" r:id="rId25"/>
    <sheet name="IV. Část 3a" sheetId="33" state="hidden" r:id="rId26"/>
    <sheet name="IV. Část 3b" sheetId="34" state="hidden" r:id="rId27"/>
    <sheet name="IV. Část 3c" sheetId="35" state="hidden" r:id="rId28"/>
    <sheet name="IV. Část 3d" sheetId="37" state="hidden" r:id="rId29"/>
    <sheet name="V. Část 1" sheetId="40" r:id="rId30"/>
    <sheet name="V. Část 2" sheetId="41" r:id="rId31"/>
    <sheet name="V. Část 3" sheetId="42" r:id="rId32"/>
    <sheet name="V. Část 4" sheetId="43" r:id="rId33"/>
    <sheet name="Číselník 1" sheetId="44" r:id="rId34"/>
    <sheet name="Číselník 2" sheetId="20" r:id="rId35"/>
  </sheets>
  <definedNames>
    <definedName name="_xlnm.Print_Area" localSheetId="5">'I. Část 3a '!$A$1:$R$114</definedName>
    <definedName name="_xlnm.Print_Area" localSheetId="6">'I. Část 3b '!$A$1:$S$120</definedName>
  </definedNames>
  <calcPr calcId="145621"/>
</workbook>
</file>

<file path=xl/sharedStrings.xml><?xml version="1.0" encoding="utf-8"?>
<sst xmlns="http://schemas.openxmlformats.org/spreadsheetml/2006/main" count="5263" uniqueCount="3388">
  <si>
    <t>Kódy zemí</t>
  </si>
  <si>
    <t>Číselník 2</t>
  </si>
  <si>
    <t>CZ-NACE (OKEČ) číselník</t>
  </si>
  <si>
    <t>Číselník 1</t>
  </si>
  <si>
    <t>čtvrtletně</t>
  </si>
  <si>
    <t>Údaje o finanční situaci povinné osoby - informace povinné osoby, která je bankou nebo spořitelním a úvěrním družstvem o pohledávkách</t>
  </si>
  <si>
    <t xml:space="preserve">Údaje o finanční situaci povinné osoby - deriváty </t>
  </si>
  <si>
    <t>Údaje o finanční situaci povinné osoby</t>
  </si>
  <si>
    <t>Údaje o činnosti povinné osoby</t>
  </si>
  <si>
    <t>Grafické znázornění konsolidačního celku, jehož členem je povinná osoba, z hlediska řízení</t>
  </si>
  <si>
    <t xml:space="preserve">Grafické znázornění konsolidačního celku, jehož členem je povinná osoba, z hlediska vlastnického uspořádání </t>
  </si>
  <si>
    <t>Údaje o složení společníků nebo členů povinné osoby</t>
  </si>
  <si>
    <t>Organizační struktura povinné osoby</t>
  </si>
  <si>
    <t xml:space="preserve">Údaje o povinné osobě </t>
  </si>
  <si>
    <t>frekvence vykazování</t>
  </si>
  <si>
    <t>Informace platné k datu</t>
  </si>
  <si>
    <t>Datum uveřejnění informace</t>
  </si>
  <si>
    <t>Dosavadní zkušenosti a kvalifikační předpoklady pro výkon dané funkce nebo zastávané pozice</t>
  </si>
  <si>
    <t>Datum počátku výkonu funkce/pozice</t>
  </si>
  <si>
    <t>Funkce/pozice</t>
  </si>
  <si>
    <t>Orgán</t>
  </si>
  <si>
    <t>Označení orgánu a v něm vykonávané funkce nebo označení pozice ve vrcholném vedení, a datum, od kdy osoba vykonává příslušnou funkci nebo zastává danou pozici</t>
  </si>
  <si>
    <t>Jméno a příjmení, včetně titulů</t>
  </si>
  <si>
    <t>Bod 1 písm. i)</t>
  </si>
  <si>
    <t>Akciová společnost uvede, zda se zvyšuje jmenovitá hodnota akcií a o jakou částku</t>
  </si>
  <si>
    <t>Lhůta pro splacení nově upsaných akcií</t>
  </si>
  <si>
    <t>Vlastní zdroje, z nichž se základní kapitál zvyšuje</t>
  </si>
  <si>
    <t>Částka o níž se základní kapitál zvyšuje</t>
  </si>
  <si>
    <t>Způsob a rozsah zvýšení základního kapitálu z vlastních zdrojů</t>
  </si>
  <si>
    <t xml:space="preserve">Rozsah splacení nově upsaných akcií </t>
  </si>
  <si>
    <t>Jmenovitá hodnota akcií</t>
  </si>
  <si>
    <t xml:space="preserve">Počet emitovaných akcií </t>
  </si>
  <si>
    <t xml:space="preserve">Druh, forma, podoba  emitovaných akcií </t>
  </si>
  <si>
    <t>Způsob a rozsah zvýšení základního kapitálu, jsou-li vydávány nové akcie</t>
  </si>
  <si>
    <t>Bod 1 písm. g)</t>
  </si>
  <si>
    <t>Navýšení základního kapitálu od posledního uveřejnění</t>
  </si>
  <si>
    <t>Údaje o zvýšení základního kapitálu, pokud základní kapitál byl zvýšen od posledního uveřejnění</t>
  </si>
  <si>
    <t>Bod 1 písm. f)</t>
  </si>
  <si>
    <t>Bod 1 písm. e)</t>
  </si>
  <si>
    <t xml:space="preserve">Druh, forma, podoba emitovaných akcií </t>
  </si>
  <si>
    <t>Akciová společnost</t>
  </si>
  <si>
    <t>Bod 1 písm. d)</t>
  </si>
  <si>
    <t>Výše splaceného základního kapitálu</t>
  </si>
  <si>
    <t>Bod 1 písm. c)</t>
  </si>
  <si>
    <t>Výše základního kapitálu zapsaného v obchodním rejstříku</t>
  </si>
  <si>
    <t>Účel poslední změny zápisu do obchodního rejstříku</t>
  </si>
  <si>
    <t>Datum zápisu poslední změny do obchodního rejstříku</t>
  </si>
  <si>
    <t>Bod 1 písm. b)</t>
  </si>
  <si>
    <t>Datum zápisu do obchodního rejstříku</t>
  </si>
  <si>
    <t>Identifikační číslo povinné osoby podle zápisu v obchodním rejstříku</t>
  </si>
  <si>
    <t>Adresa sídla</t>
  </si>
  <si>
    <t>Právní forma</t>
  </si>
  <si>
    <t>Bod 1 písm. a)</t>
  </si>
  <si>
    <t>Obchodní firma</t>
  </si>
  <si>
    <t>Údaje o povinné osobě</t>
  </si>
  <si>
    <r>
      <t xml:space="preserve">Organizační struktura povinné osoby </t>
    </r>
    <r>
      <rPr>
        <i/>
        <sz val="10"/>
        <color indexed="8"/>
        <rFont val="Arial"/>
        <family val="2"/>
      </rPr>
      <t>(znázorní se níže)</t>
    </r>
  </si>
  <si>
    <t>Počet pracovníků (přepočtený stav)</t>
  </si>
  <si>
    <t>Bod 1 písm. h)</t>
  </si>
  <si>
    <t xml:space="preserve">Počet obchodních míst </t>
  </si>
  <si>
    <t>…</t>
  </si>
  <si>
    <t>Výše podílu na hlasovacích právech (v %)</t>
  </si>
  <si>
    <t xml:space="preserve">Jméno a příjmení </t>
  </si>
  <si>
    <t>Identifikační číslo, je-li přiděleno</t>
  </si>
  <si>
    <t>Adresa sídla (země)</t>
  </si>
  <si>
    <t>Číslo řádku</t>
  </si>
  <si>
    <t>Společníci nebo členové, kteří jsou fyzickými osobami</t>
  </si>
  <si>
    <t>Společnící nebo členové, kteří jsou právnickými osobami</t>
  </si>
  <si>
    <t xml:space="preserve">Údaje o společnících nebo členech povinné osoby s kvalifikovanou účastí na povinné osobě </t>
  </si>
  <si>
    <r>
      <t>Údaje o složení</t>
    </r>
    <r>
      <rPr>
        <b/>
        <sz val="10"/>
        <color theme="0"/>
        <rFont val="Arial"/>
        <family val="2"/>
      </rPr>
      <t xml:space="preserve"> společníků nebo členů povinné osoby</t>
    </r>
  </si>
  <si>
    <t>Bod 3 písm. b)</t>
  </si>
  <si>
    <t>Jiný způsob ovládání</t>
  </si>
  <si>
    <t xml:space="preserve"> Informace o osobách, které jsou ve vztahu k povinné osobě ovládanými osobami, popřípadě v nichž je povinná osoba většinovým společníkem</t>
  </si>
  <si>
    <t>Bod 3 písm. a)</t>
  </si>
  <si>
    <t>Jméno a příjmení (v případě fyzické osoby)</t>
  </si>
  <si>
    <t xml:space="preserve">Informace o osobách, které jsou ve vztahu k povinné osobě ovládajícími osobami, popřípadě většinovým společníkem </t>
  </si>
  <si>
    <t>Údaje o struktuře konsolidačního celku, jehož je povinná osoba součástí</t>
  </si>
  <si>
    <t>Bod 3 písm. c)</t>
  </si>
  <si>
    <t>Grafické znázornění konsolidačního celku, jehož členem je povinná osoba, z hlediska vlastnického uspořádání s vyznačením osob, které jsou zahrnuty do obezřetnostní konsolidace, a uvedením důvodu pro nezahrnutí do obezřetnostní konsolidace u ostatních osob</t>
  </si>
  <si>
    <t>Grafické údaje o struktuře konsolidačního celku, jehož je povinná osoba součástí</t>
  </si>
  <si>
    <t>Bod 3 písm. d)</t>
  </si>
  <si>
    <t>Přehled činností, jejichž vykonávání nebo poskytování bylo Českou národní bankou omezeno nebo vyloučeno</t>
  </si>
  <si>
    <t>Předmět podnikání (činnosti) zapsaný v obchodním rejstříku</t>
  </si>
  <si>
    <t>Bod 4 písm. c)</t>
  </si>
  <si>
    <t>Bod 4 písm. b)</t>
  </si>
  <si>
    <t>Bod 4 písm. a)</t>
  </si>
  <si>
    <t>číslo řádku</t>
  </si>
  <si>
    <t xml:space="preserve">Správní náklady na jednoho pracovníka </t>
  </si>
  <si>
    <t>Rentabilita tržeb (zisk po zdanění/výnosy z investičních služeb)</t>
  </si>
  <si>
    <t>Rentabilita průměrného kapitálu tier 1 (ROAE)</t>
  </si>
  <si>
    <t>Rentabilita průměrných aktiv (ROAA, aktiva bez majetku klientů)</t>
  </si>
  <si>
    <t>Zadluženost II (celkový dluh bez majetku klientů/vlastní kapitál)</t>
  </si>
  <si>
    <t>Bod 5 písm. i)</t>
  </si>
  <si>
    <t>Zadluženost I (celkový dluh bez majetku klientů/aktiva bez majetku klientů)</t>
  </si>
  <si>
    <t>Poměrové ukazatele povinné osoby, která je obchodníkem s cennými papíry</t>
  </si>
  <si>
    <r>
      <t>Zisk nebo ztráta po zdanění na jednoho pracovníka</t>
    </r>
    <r>
      <rPr>
        <sz val="10"/>
        <color rgb="FFFF0000"/>
        <rFont val="Arial"/>
        <family val="2"/>
      </rPr>
      <t xml:space="preserve"> </t>
    </r>
  </si>
  <si>
    <t xml:space="preserve">Aktiva na jednoho pracovníka </t>
  </si>
  <si>
    <t>Bod 5 písm. h)</t>
  </si>
  <si>
    <t>Rentabilita průměrných aktiv (ROAA)</t>
  </si>
  <si>
    <t>Poměrové ukazatele povinné osoby, která je bankou nebo spořitelním a úvěrním družstvem</t>
  </si>
  <si>
    <t>Kapitálový poměr pro celkový kapitál</t>
  </si>
  <si>
    <t>Kapitálový poměr pro kapitál tier 1</t>
  </si>
  <si>
    <t>Bod 5 písm. g)</t>
  </si>
  <si>
    <t>Kapitálový poměr pro kmenový kapitál tier 1</t>
  </si>
  <si>
    <t>Kapitálové poměry</t>
  </si>
  <si>
    <t>Bod 5 písm. e)</t>
  </si>
  <si>
    <t>Souhrnná výše pohledávek povinné osoby, která je bankou nebo spořitelním a úvěrním družstvem, z finančních činností, u nichž byla během účetního období provedena restrukturalizace (součet zůstatků účtů pohledávek k vykazovanému datu, a to pohledávek, u nichž byla během účetního období provedena restrukturalizace); pohledávky jsou uváděny bez opravných položek</t>
  </si>
  <si>
    <t>(qq/rrrr)</t>
  </si>
  <si>
    <t>K ultimu 3. předcházejícího období</t>
  </si>
  <si>
    <t>K ultimu 2. předcházejícího období</t>
  </si>
  <si>
    <t>K ultimu 1. předcházejícího období</t>
  </si>
  <si>
    <t>K ultimu vykazovaného období</t>
  </si>
  <si>
    <t xml:space="preserve">Údaje o finanční situaci povinné osoby </t>
  </si>
  <si>
    <t>Souhrnně za deriváty ostatní</t>
  </si>
  <si>
    <t>Souhrnně za deriváty, u nichž povinná osoba uplatňuje zajišťovací účetnictví</t>
  </si>
  <si>
    <t>Souhrnně za deriváty k obchodování nebo spekulace celkem</t>
  </si>
  <si>
    <t>Zajišťovací deriváty celkem</t>
  </si>
  <si>
    <t>Reálná hodnota</t>
  </si>
  <si>
    <t>Jmenovitá hodnota</t>
  </si>
  <si>
    <t>Bod 5 písm. f)</t>
  </si>
  <si>
    <t>Opravné položky k port. pohled. jednotlivě bez znehodnocení</t>
  </si>
  <si>
    <t>Opravné položky k jednotlivým pohledávkám</t>
  </si>
  <si>
    <t>Účetní hodnota (netto)</t>
  </si>
  <si>
    <t>Hodnota před znehodnocením</t>
  </si>
  <si>
    <t xml:space="preserve">         Ztrátové pohledávky za jinými osobami než úvěr.institucemi</t>
  </si>
  <si>
    <t xml:space="preserve">         Pochybné pohledávky za jinými osobami než úvěr.institucemi</t>
  </si>
  <si>
    <t xml:space="preserve">         Nestandardní pohledávky za jin. osobami než úvěr.institucemi</t>
  </si>
  <si>
    <t xml:space="preserve">      Pohledávky za jin. osobami než úvěr.institucemi se selháním</t>
  </si>
  <si>
    <t xml:space="preserve">         Sledované pohledávky za jin. osobami než úvěr.institucemi</t>
  </si>
  <si>
    <t xml:space="preserve">         Standardní pohledávky za jinými osobami než úvěr.institucemi</t>
  </si>
  <si>
    <t xml:space="preserve">      Pohledávky za j. osobami než úvěr.institucemi bez selhání</t>
  </si>
  <si>
    <t xml:space="preserve">   Pohledávky za jinými osobami než úvěr.institucemi</t>
  </si>
  <si>
    <t xml:space="preserve">         Ztrátové pohledávky za úvěrovými institucemi</t>
  </si>
  <si>
    <t xml:space="preserve">         Pochybné pohledávky za úvěrovými institucemi</t>
  </si>
  <si>
    <t xml:space="preserve">         Nestandardní pohledávky za úvěrovými institucemi</t>
  </si>
  <si>
    <t xml:space="preserve">      Pohledávky za úvěrovými institucemi se selháním</t>
  </si>
  <si>
    <t xml:space="preserve">         Sledované pohledávky za úvěrovými institucemi</t>
  </si>
  <si>
    <t xml:space="preserve">         Standardní pohledávky za úvěrovými institucemi</t>
  </si>
  <si>
    <t xml:space="preserve">      Pohledávky za úvěrovými institucemi bez selhání</t>
  </si>
  <si>
    <t xml:space="preserve">   Pohledávky za úvěrovými institucemi</t>
  </si>
  <si>
    <t>Pohledávky z finančních činností celkem</t>
  </si>
  <si>
    <t xml:space="preserve">         Ostatní menšinové podíly</t>
  </si>
  <si>
    <t xml:space="preserve">         Menšinové podíly na OCI (kumulovaného ostatního úplného výsledku hospodaření)</t>
  </si>
  <si>
    <t xml:space="preserve">     Zisk nebo ztráta za běžné účetní období</t>
  </si>
  <si>
    <t xml:space="preserve">         Ostatní rezervní fondy</t>
  </si>
  <si>
    <t xml:space="preserve">      Rezervní fondy</t>
  </si>
  <si>
    <t xml:space="preserve">      Rozdíly z ocenění</t>
  </si>
  <si>
    <t xml:space="preserve">      Nerozdělený zisk nebo neuhrazená ztráta z předchozích období</t>
  </si>
  <si>
    <t xml:space="preserve">            OCI z podílu na OCI dceřiných, společných a přidružených podniků, které se reklasifikují do Z/Z</t>
  </si>
  <si>
    <t xml:space="preserve">            OCI z neoběžných aktiv a ukončovaných skupin určených k prodeji, které se reklasifikují do Z/Z</t>
  </si>
  <si>
    <t xml:space="preserve">            OCI z realizovatelných finančních aktiv</t>
  </si>
  <si>
    <t xml:space="preserve">            OCI ze zajišťovacích derivátů k zajištění peněžních toků (efektivní část)</t>
  </si>
  <si>
    <t xml:space="preserve">            OCI z kurzových rozdílů</t>
  </si>
  <si>
    <t xml:space="preserve">            OCI ze zajištění čistých investic do zahraničních jednotek (efektivní část)</t>
  </si>
  <si>
    <t xml:space="preserve">            OCI z podílu na OCI dceřiných, společných a přidružených podniků, které se nereklasifikují do Z/Z</t>
  </si>
  <si>
    <t xml:space="preserve">            OCI z neoběžných aktiv a ukončovaných skupin určených k prodeji, které se nereklasifikují do Z/Z</t>
  </si>
  <si>
    <t xml:space="preserve">            OCI z penzijních plánů</t>
  </si>
  <si>
    <t xml:space="preserve">            OCI z nehmotného majetku</t>
  </si>
  <si>
    <t xml:space="preserve">            OCI z hmotného majetku</t>
  </si>
  <si>
    <t xml:space="preserve">         OCI z položek, které se nereklasifikují do zisku nebo ztráty</t>
  </si>
  <si>
    <t xml:space="preserve">      Kumulovaný ostatní úplný výsledek hospodaření (OCI)</t>
  </si>
  <si>
    <t xml:space="preserve">      Ostatní vlastní kapitál</t>
  </si>
  <si>
    <t xml:space="preserve">         Ostatní vydané kapitálové nástroje</t>
  </si>
  <si>
    <t xml:space="preserve">         Kapitálová složka finančních nástrojů</t>
  </si>
  <si>
    <t xml:space="preserve">      Vydané kapitálové nástroje jiné než základní kapitál</t>
  </si>
  <si>
    <t xml:space="preserve">      Emisní ážio</t>
  </si>
  <si>
    <t xml:space="preserve">         Nesplacený základní kapitál</t>
  </si>
  <si>
    <t xml:space="preserve">         Splacený základní kapitál</t>
  </si>
  <si>
    <t xml:space="preserve">      Základní kapitál</t>
  </si>
  <si>
    <t xml:space="preserve">  Vlastní kapitál celkem</t>
  </si>
  <si>
    <t xml:space="preserve">      Závazky spojené s vyřazovanými skupinami určenými k prodeji</t>
  </si>
  <si>
    <t xml:space="preserve">      Ostatní závazky</t>
  </si>
  <si>
    <t xml:space="preserve">      Základní kapitál splatný na požádání</t>
  </si>
  <si>
    <t xml:space="preserve">         Závazky z odložené daně</t>
  </si>
  <si>
    <t xml:space="preserve">         Závazky ze splatné daně</t>
  </si>
  <si>
    <t xml:space="preserve">      Daňové závazky</t>
  </si>
  <si>
    <t xml:space="preserve">         Ostatní rezervy</t>
  </si>
  <si>
    <t xml:space="preserve">         Rezervy na poskytnuté přísliby a záruky</t>
  </si>
  <si>
    <t xml:space="preserve">         Rezervy na právní problémy a daňové spory</t>
  </si>
  <si>
    <t xml:space="preserve">         Rezervy na restrukturalizaci</t>
  </si>
  <si>
    <t xml:space="preserve">      Rezervy</t>
  </si>
  <si>
    <t xml:space="preserve">      Záporné změny reálné hodnoty portfolia zajišťovaných nástrojů</t>
  </si>
  <si>
    <t xml:space="preserve">      Zajišťovací deriváty</t>
  </si>
  <si>
    <t xml:space="preserve">         Ostatní finanční závazky v naběhlé hodnotě</t>
  </si>
  <si>
    <t xml:space="preserve">         Emitované dluhové cenné papíry v naběhlé hodnotě</t>
  </si>
  <si>
    <t xml:space="preserve">         Vklady v naběhlé hodnotě</t>
  </si>
  <si>
    <t xml:space="preserve">      Finanční závazky v naběhlé hodnotě</t>
  </si>
  <si>
    <t xml:space="preserve">         Ostatní fin.závazky v reálné hodnotě vykázané do zisku nebo ztráty</t>
  </si>
  <si>
    <t xml:space="preserve">         Emitované dluhové CP v reálné hodnotě vykázané do zisku nebo ztráty</t>
  </si>
  <si>
    <t xml:space="preserve">         Vklady v reálné hodnotě vykázané do zisku nebo ztráty</t>
  </si>
  <si>
    <t xml:space="preserve">      Finanční závazky v reálné hodnotě vykázané do zisku nebo ztráty</t>
  </si>
  <si>
    <t xml:space="preserve">         Ostatní finanční závazky k obchodování</t>
  </si>
  <si>
    <t xml:space="preserve">         Emitované dluhové CP k obchodování</t>
  </si>
  <si>
    <t xml:space="preserve">         Vklady k obchodování</t>
  </si>
  <si>
    <t xml:space="preserve">         Závazky z krátkých prodejů</t>
  </si>
  <si>
    <t xml:space="preserve">         Deriváty k obchodování</t>
  </si>
  <si>
    <t xml:space="preserve">      Finanční závazky k obchodování</t>
  </si>
  <si>
    <t xml:space="preserve">   Závazky celkem</t>
  </si>
  <si>
    <t>Závazky a vlastní kapitál celkem</t>
  </si>
  <si>
    <t xml:space="preserve">Závazky a vlastní kapitál v základním členění </t>
  </si>
  <si>
    <t xml:space="preserve">   Ostatní aktiva</t>
  </si>
  <si>
    <t xml:space="preserve">      Pohledávky z odložené daně</t>
  </si>
  <si>
    <t xml:space="preserve">      Pohledávky ze splatné daně</t>
  </si>
  <si>
    <t xml:space="preserve">   Daňové pohledávky</t>
  </si>
  <si>
    <t xml:space="preserve">      Ostatní nehmotný majetek</t>
  </si>
  <si>
    <t xml:space="preserve">      Goodwill</t>
  </si>
  <si>
    <t xml:space="preserve">  Nehmotný majetek</t>
  </si>
  <si>
    <t xml:space="preserve">      Pozemky, budovy a zařízení</t>
  </si>
  <si>
    <t xml:space="preserve">   Hmotný majetek</t>
  </si>
  <si>
    <t xml:space="preserve">   Účasti v dceřiných, společných a přidružených podnicích</t>
  </si>
  <si>
    <t xml:space="preserve">   Kladné změny reálné hodnoty portfolia zajišťovaných nástrojů</t>
  </si>
  <si>
    <t xml:space="preserve">   Zajišťovací deriváty</t>
  </si>
  <si>
    <t xml:space="preserve">     Úvěry a pohledávky držené do splatnosti</t>
  </si>
  <si>
    <t xml:space="preserve">     Dluhové cenné papíry držené do splatnosti</t>
  </si>
  <si>
    <t xml:space="preserve">   Finanční investice držené do splatnosti</t>
  </si>
  <si>
    <t xml:space="preserve">      Úvěry a pohledávky</t>
  </si>
  <si>
    <t xml:space="preserve">      Dluhové cenné papíry neobchodovatelné</t>
  </si>
  <si>
    <t xml:space="preserve">   Úvěry a jiné pohledávky</t>
  </si>
  <si>
    <t xml:space="preserve">      Úvěry a pohledávky realizovatelné</t>
  </si>
  <si>
    <t xml:space="preserve">      Dluhové cenné papíry realizovatelné</t>
  </si>
  <si>
    <t xml:space="preserve">      Kapitálové nástroje realizovatelné</t>
  </si>
  <si>
    <t xml:space="preserve">  Realizovatelná finanční aktiva</t>
  </si>
  <si>
    <t xml:space="preserve">      Úvěry a pohledávky v reálné hodnotě vykázané do zisku nebo ztráty</t>
  </si>
  <si>
    <t xml:space="preserve">      Dluhové cenné papíry v reálné hodnotě vykázané do zisku nebo ztráty</t>
  </si>
  <si>
    <t xml:space="preserve">      Kapitálové nástroje v reálné hodnotě vykázané do zisku nebo ztráty</t>
  </si>
  <si>
    <t xml:space="preserve">   Finanční aktiva v reálné hodnotě vykázané do zisku nebo ztráty</t>
  </si>
  <si>
    <t xml:space="preserve">      Úvěry a pohledávky k obchodování</t>
  </si>
  <si>
    <t xml:space="preserve">      Dluhové cenné papíry k obchodování</t>
  </si>
  <si>
    <t xml:space="preserve">      Kapitálové nástroje k obchodování</t>
  </si>
  <si>
    <t xml:space="preserve">      Deriváty k obchodování</t>
  </si>
  <si>
    <t xml:space="preserve">      Hotovost u centrálních bank</t>
  </si>
  <si>
    <t xml:space="preserve">      Pokladní hotovost</t>
  </si>
  <si>
    <t>Aktiva celkem</t>
  </si>
  <si>
    <t>Bod 5 písm. a)</t>
  </si>
  <si>
    <t>Čtvrtletní rozvaha povinné osoby (v tis.Kč)</t>
  </si>
  <si>
    <t xml:space="preserve">   Zisk nebo (-) ztráta mateřského podniku bez menšinových podílů</t>
  </si>
  <si>
    <t>Náklady nebo (-) výnosy na daň z příjmů z pokračujících činností</t>
  </si>
  <si>
    <t>Podíl na zisku nebo (-) ztrátě dceřiných, společných a přidružených podniků</t>
  </si>
  <si>
    <t>Negativní goodwill účtovaný do výkazu zisku nebo ztráty</t>
  </si>
  <si>
    <t xml:space="preserve">   Ztráty ze znehodnocení ostatních nefinančních aktiv nebo jejich (-) reverzování</t>
  </si>
  <si>
    <t xml:space="preserve">   Ztráty ze znehodnocení nehmotného majetku nebo jejich (-) reverzování</t>
  </si>
  <si>
    <t xml:space="preserve">   Ztráty ze znehodnocení goodwillu nebo jejich (-) reverzování</t>
  </si>
  <si>
    <t xml:space="preserve">   Ztráty ze znehodnocení z investic do nemovitostí nebo jejich (-) reverzování</t>
  </si>
  <si>
    <t xml:space="preserve">   Ztráty ze znehodnocení pozemků, budov a zařízení nebo jejich (-) reverzování</t>
  </si>
  <si>
    <t>Ztráty ze znehodnocení nefinančních aktiv nebo jejich (-) reverzování</t>
  </si>
  <si>
    <t>Ztráty ze znehodnocení investic v dceřiných, společných a přidružených podnicích nebo jejich (-) reverzování</t>
  </si>
  <si>
    <t xml:space="preserve">   Ztráty ze znehodnocení finan.investic držených do splatnosti nebo jejich (-) reverzování</t>
  </si>
  <si>
    <t xml:space="preserve">   Ztráty ze znehodnocení úvěrů a jiných pohledávek nebo jejich (-) reverzování</t>
  </si>
  <si>
    <t xml:space="preserve">   Ztráty ze znehodnocení realizovatelných finančních aktiv nebo jejich (-) reverzování</t>
  </si>
  <si>
    <t xml:space="preserve">   Ztráty ze znehodnocení finančních aktiv v pořizovací ceně nebo jejich (-) reverzování</t>
  </si>
  <si>
    <t>Ztráty ze znehodnocení finan.aktiv nevykázaných v RH do Z/Z nebo jejich (-) reverzování</t>
  </si>
  <si>
    <t xml:space="preserve">   Ostatní rezervy nebo jejich (-) reverzování</t>
  </si>
  <si>
    <t xml:space="preserve">   Rezervy na poskytnuté přísliby a záruky nebo jejich (-) reverzování</t>
  </si>
  <si>
    <t>Tvorba rezerv nebo jejich (-) reverzování</t>
  </si>
  <si>
    <t xml:space="preserve">   Odpisy nehmotného majetku</t>
  </si>
  <si>
    <t xml:space="preserve">   Odpisy investic do nemovitostí</t>
  </si>
  <si>
    <t xml:space="preserve">  Odpisy pozemků, budov a zařízení</t>
  </si>
  <si>
    <t>Odpisy</t>
  </si>
  <si>
    <t xml:space="preserve">    Ostatní správní náklady</t>
  </si>
  <si>
    <t xml:space="preserve">    Náklady na zaměstnance</t>
  </si>
  <si>
    <t>Správní náklady</t>
  </si>
  <si>
    <t>Zisk nebo (-) ztráta z provozní činnosti</t>
  </si>
  <si>
    <t>Ostatní provozní náklady</t>
  </si>
  <si>
    <t>Ostatní provozní výnosy</t>
  </si>
  <si>
    <t>Zisk nebo (-) ztráta ze zajišťovacího účetnictví</t>
  </si>
  <si>
    <t>Zisk nebo (-) ztráta z finančních aktiv a závazků v RH vykázané do zisku nebo ztráty</t>
  </si>
  <si>
    <t>Zisk nebo (-) ztráta z finančních aktiv a závazků k obchodování</t>
  </si>
  <si>
    <t xml:space="preserve">   Zisk nebo (-) ztráta z ostatních finančních závazků</t>
  </si>
  <si>
    <t xml:space="preserve">   Zisk nebo (-) ztráta z finančních závazků v naběhlé hodnotě</t>
  </si>
  <si>
    <t xml:space="preserve">   Zisk nebo (-) ztráta z finančních investic držených do splatnosti</t>
  </si>
  <si>
    <t xml:space="preserve">   Zisk nebo (-) ztráta z úvěrů a jiných pohledávek</t>
  </si>
  <si>
    <t xml:space="preserve">   Zisk nebo (-) ztráta z realizovatelných finančních aktiv</t>
  </si>
  <si>
    <t>Zisk nebo (-) ztráta z odúčtování finančních aktiv a závazků nevykázaných v RH do Z/Z</t>
  </si>
  <si>
    <t>Náklady na poplatky a provize</t>
  </si>
  <si>
    <t>Výnosy z poplatků a provizí</t>
  </si>
  <si>
    <t xml:space="preserve">   Výnosy z dividend z realizovatelných finančních aktiv</t>
  </si>
  <si>
    <t xml:space="preserve">   Výnosy z dividend z finančních aktiv v RH vykázané do zisku nebo ztráty</t>
  </si>
  <si>
    <t xml:space="preserve">   Výnosy z dividend z finančních aktiv k obchodování</t>
  </si>
  <si>
    <t>Výnosy z dividend</t>
  </si>
  <si>
    <t>Náklady na základní kapitál splatný na požádání</t>
  </si>
  <si>
    <t xml:space="preserve">   Úroky na ostatní závazky</t>
  </si>
  <si>
    <t xml:space="preserve">   Ztráta ze zajišťovacích úrokových derivátů</t>
  </si>
  <si>
    <t xml:space="preserve">   Úroky na finanční závazky v naběhlé hodnotě</t>
  </si>
  <si>
    <t xml:space="preserve">   Úroky na finanční závazky v reálné hodnotě vykázané do zisku nebo ztráty</t>
  </si>
  <si>
    <t xml:space="preserve">   Úroky na finanční závazky k obchodování</t>
  </si>
  <si>
    <t>Úrokové náklady</t>
  </si>
  <si>
    <t xml:space="preserve">   Úroky z ostatních aktiv</t>
  </si>
  <si>
    <t xml:space="preserve">   Zisk ze zajišťovacích úrokových derivátů</t>
  </si>
  <si>
    <t xml:space="preserve">   Úroky z finančních investic držených do splatnosti</t>
  </si>
  <si>
    <t xml:space="preserve">   Úroky z úvěrů a jiných pohledávek</t>
  </si>
  <si>
    <t xml:space="preserve">   Úroky z realizovatelných finančních aktiv</t>
  </si>
  <si>
    <t xml:space="preserve">   Úroky z finančních aktiv v reálné hodnotě vykázané do zisku nebo ztráty</t>
  </si>
  <si>
    <t xml:space="preserve">   Úroky z finančních aktiv k obchodování</t>
  </si>
  <si>
    <t>Úrokové výnosy</t>
  </si>
  <si>
    <t>SEKCE U - ČINNOSTI EXTERITORIÁLNÍCH ORGANIZACÍ A ORGÁNŮ</t>
  </si>
  <si>
    <t>SEKCE T - ČINNOSTI DOMÁCNOSTÍ JAKO ZAMĚSTNAVATELŮ; ČINNOSTI DOMÁCNOSTÍ PRODUKUJÍCÍCH BLÍŽE NEURČENÉ VÝROBKY A SLUŽBY PRO VLASTNÍ POTŘEBU</t>
  </si>
  <si>
    <t>SEKCE S - OSTATNÍ ČINNOSTI</t>
  </si>
  <si>
    <t>SEKCE R - KULTURNÍ, ZÁBAVNÍ A REKREAČNÍ ČINNOSTI</t>
  </si>
  <si>
    <t>SEKCE Q - ZDRAVOTNÍ A SOCIÁLNÍ PÉČE</t>
  </si>
  <si>
    <t>SEKCE P – VZDĚLÁVÁNÍ</t>
  </si>
  <si>
    <t>SEKCE O - VEŘEJNÁ SPRÁVA A OBRANA; POVINNÉ SOCIÁLNÍ ZABEZPEČENÍ</t>
  </si>
  <si>
    <t>SEKCE N - ADMINISTRATIVNÍ A PODPŮRNÉ ČINNOSTI</t>
  </si>
  <si>
    <t>SEKCE M - PROFESNÍ, VĚDECKÉ A TECHNICKÉ ČINNOSTI</t>
  </si>
  <si>
    <t>SEKCE L - ČINNOSTI V OBLASTI NEMOVITOSTÍ</t>
  </si>
  <si>
    <t>SEKCE K - PENĚŽNICTVÍ A POJIŠŤOVNICTVÍ</t>
  </si>
  <si>
    <t>SEKCE J - INFORMAČNÍ A KOMUNIKAČNÍ ČINNOSTI</t>
  </si>
  <si>
    <t xml:space="preserve">SEKCE I - UBYTOVÁNÍ, STRAVOVÁNÍ A POHOSTINSTVÍ </t>
  </si>
  <si>
    <t>SEKCE H - DOPRAVA A SKLADOVÁNÍ</t>
  </si>
  <si>
    <t xml:space="preserve">SEKCE G - VELKOOBCHOD A MALOOBCHOD; OPRAVY A ÚDRŽBA MOTOROVÝCH VOZIDEL </t>
  </si>
  <si>
    <t>SEKCE F - STAVEBNICTVÍ</t>
  </si>
  <si>
    <t>SEKCE D – VÝROBA A ROZVOD ELEKTŘINY, PLYNU, TEPLA A KLIMATIZOVANÉHO VZDUCHU</t>
  </si>
  <si>
    <t>SEKCE C - ZPRACOVATELSKÝ PRŮMYSL</t>
  </si>
  <si>
    <t>SEKCE B - TĚŽBA A DOBÝVÁNÍ</t>
  </si>
  <si>
    <t>SEKCE A - ZEMĚDĚLSTVÍ, LESNICTVÍ A RYBÁŘSTVÍ</t>
  </si>
  <si>
    <t>Republika Zimbabwe</t>
  </si>
  <si>
    <t>ZW</t>
  </si>
  <si>
    <t>Zambijská republika</t>
  </si>
  <si>
    <t>ZM</t>
  </si>
  <si>
    <t>Jihoafrická republika</t>
  </si>
  <si>
    <t>ZA</t>
  </si>
  <si>
    <t>Mayotte</t>
  </si>
  <si>
    <t>YT</t>
  </si>
  <si>
    <t>Jemenská republika</t>
  </si>
  <si>
    <t>YE</t>
  </si>
  <si>
    <t>Kosovská republika</t>
  </si>
  <si>
    <t>XK</t>
  </si>
  <si>
    <t>Nezávislý stát Západní Samoa</t>
  </si>
  <si>
    <t>WS</t>
  </si>
  <si>
    <t>Wallis a Futuna</t>
  </si>
  <si>
    <t>WF</t>
  </si>
  <si>
    <t>Vanuatská republika</t>
  </si>
  <si>
    <t>VU</t>
  </si>
  <si>
    <t>Vietnamská socialistická republika</t>
  </si>
  <si>
    <t>VN</t>
  </si>
  <si>
    <t>Americké Panenské ostrovy</t>
  </si>
  <si>
    <t>VI</t>
  </si>
  <si>
    <t>Britské Panenské ostrovy</t>
  </si>
  <si>
    <t>VG</t>
  </si>
  <si>
    <t>Bolívarovská republika Venezuela</t>
  </si>
  <si>
    <t>VE</t>
  </si>
  <si>
    <t>Svatý Vincenc a Grenadiny</t>
  </si>
  <si>
    <t>VC</t>
  </si>
  <si>
    <t>Svatý stolec (Vatikánský městký stát)</t>
  </si>
  <si>
    <t>VA</t>
  </si>
  <si>
    <t>Republika Uzbekistán</t>
  </si>
  <si>
    <t>UZ</t>
  </si>
  <si>
    <t>Uruguayská východní republika</t>
  </si>
  <si>
    <t>UY</t>
  </si>
  <si>
    <t>Spojené státy americké</t>
  </si>
  <si>
    <t>US</t>
  </si>
  <si>
    <t>Menší odlehlé ostrovy USA</t>
  </si>
  <si>
    <t>UM</t>
  </si>
  <si>
    <t>Ugandská republika</t>
  </si>
  <si>
    <t>UG</t>
  </si>
  <si>
    <t>Ukrajina</t>
  </si>
  <si>
    <t>UA</t>
  </si>
  <si>
    <t>Sjednocená republika Tanzanie</t>
  </si>
  <si>
    <t>TZ</t>
  </si>
  <si>
    <t>Tchaj-wan, čínská provincie</t>
  </si>
  <si>
    <t>TW</t>
  </si>
  <si>
    <t>Tuvalu</t>
  </si>
  <si>
    <t>TV</t>
  </si>
  <si>
    <t>Republika Trinidad a Tobago</t>
  </si>
  <si>
    <t>TT</t>
  </si>
  <si>
    <t>Turecká republika</t>
  </si>
  <si>
    <t>TR</t>
  </si>
  <si>
    <t>Království Tonga</t>
  </si>
  <si>
    <t>TO</t>
  </si>
  <si>
    <t>Tuniská republika</t>
  </si>
  <si>
    <t>TN</t>
  </si>
  <si>
    <t>Turkmenistán</t>
  </si>
  <si>
    <t>TM</t>
  </si>
  <si>
    <t>Timor - Leste</t>
  </si>
  <si>
    <t>TL</t>
  </si>
  <si>
    <t>Tokelau</t>
  </si>
  <si>
    <t>TK</t>
  </si>
  <si>
    <t>Republika Tadžikistán</t>
  </si>
  <si>
    <t>TJ</t>
  </si>
  <si>
    <t>Thajské království</t>
  </si>
  <si>
    <t>TH</t>
  </si>
  <si>
    <t>Tožská republika</t>
  </si>
  <si>
    <t>TG</t>
  </si>
  <si>
    <t>Francouzská jižní území</t>
  </si>
  <si>
    <t>TF</t>
  </si>
  <si>
    <t>Čadská republika</t>
  </si>
  <si>
    <t>TD</t>
  </si>
  <si>
    <t>Turks a Caicos (brit.)</t>
  </si>
  <si>
    <t>TC</t>
  </si>
  <si>
    <t>Svazijské království</t>
  </si>
  <si>
    <t>SZ</t>
  </si>
  <si>
    <t>Syrská arabská republika</t>
  </si>
  <si>
    <t>SY</t>
  </si>
  <si>
    <t>Svatý Martin (nizozemská část)</t>
  </si>
  <si>
    <t>SX</t>
  </si>
  <si>
    <t>Salvadorská republika</t>
  </si>
  <si>
    <t>SV</t>
  </si>
  <si>
    <t>Demokratická republika Svatý Tomáš a Princovův ostrov</t>
  </si>
  <si>
    <t>ST</t>
  </si>
  <si>
    <t>Jižní Súdán</t>
  </si>
  <si>
    <t>SS</t>
  </si>
  <si>
    <t>Surinamská republika</t>
  </si>
  <si>
    <t>SR</t>
  </si>
  <si>
    <t>Somálská republika</t>
  </si>
  <si>
    <t>SO</t>
  </si>
  <si>
    <t>Senegalská republika</t>
  </si>
  <si>
    <t>SN</t>
  </si>
  <si>
    <t>Sanmarinská republika</t>
  </si>
  <si>
    <t>SM</t>
  </si>
  <si>
    <t>Republika Sierra Leone</t>
  </si>
  <si>
    <t>SL</t>
  </si>
  <si>
    <t>Slovenská republika</t>
  </si>
  <si>
    <t>SK</t>
  </si>
  <si>
    <t>Svalbard a ostrov Jan Mayen</t>
  </si>
  <si>
    <t>SJ</t>
  </si>
  <si>
    <t>Slovinská republika</t>
  </si>
  <si>
    <t>SI</t>
  </si>
  <si>
    <t>Svatá Helena</t>
  </si>
  <si>
    <t>SH</t>
  </si>
  <si>
    <t>Singapurská republika</t>
  </si>
  <si>
    <t>SG</t>
  </si>
  <si>
    <t>Švédské království</t>
  </si>
  <si>
    <t>SE</t>
  </si>
  <si>
    <t>Súdánská republika</t>
  </si>
  <si>
    <t>SD</t>
  </si>
  <si>
    <t>Seychelská republika</t>
  </si>
  <si>
    <t>SC</t>
  </si>
  <si>
    <t>Šalamounovy ostrovy</t>
  </si>
  <si>
    <t>SB</t>
  </si>
  <si>
    <t>Saúdskoarabské království</t>
  </si>
  <si>
    <t>SA</t>
  </si>
  <si>
    <t>Rwandská republika</t>
  </si>
  <si>
    <t>RW</t>
  </si>
  <si>
    <t>Ruská federace</t>
  </si>
  <si>
    <t>RU</t>
  </si>
  <si>
    <t>Republika Srbsko</t>
  </si>
  <si>
    <t>RS</t>
  </si>
  <si>
    <t>Rumunsko</t>
  </si>
  <si>
    <t>RO</t>
  </si>
  <si>
    <t>Réunion</t>
  </si>
  <si>
    <t>RE</t>
  </si>
  <si>
    <t>Stát Katar</t>
  </si>
  <si>
    <t>QA</t>
  </si>
  <si>
    <t>Paraguayská republika</t>
  </si>
  <si>
    <t>PY</t>
  </si>
  <si>
    <t>Palauská republika</t>
  </si>
  <si>
    <t>PW</t>
  </si>
  <si>
    <t>Portugalská republika</t>
  </si>
  <si>
    <t>PT</t>
  </si>
  <si>
    <t>Stát Palestina</t>
  </si>
  <si>
    <t>PS</t>
  </si>
  <si>
    <t>Portoriko</t>
  </si>
  <si>
    <t>PR</t>
  </si>
  <si>
    <t>Pitcairn</t>
  </si>
  <si>
    <t>PN</t>
  </si>
  <si>
    <t>Saint Pierre a Miquelon</t>
  </si>
  <si>
    <t>PM</t>
  </si>
  <si>
    <t>Polská republika</t>
  </si>
  <si>
    <t>PL</t>
  </si>
  <si>
    <t>Pákistánská islámská republika</t>
  </si>
  <si>
    <t>PK</t>
  </si>
  <si>
    <t>Filipínská republika</t>
  </si>
  <si>
    <t>PH</t>
  </si>
  <si>
    <t>Papua Nová Guinea</t>
  </si>
  <si>
    <t>PG</t>
  </si>
  <si>
    <t>Francouzská Polynésie</t>
  </si>
  <si>
    <t>PF</t>
  </si>
  <si>
    <t>Peruánská republika</t>
  </si>
  <si>
    <t>PE</t>
  </si>
  <si>
    <t>Panamská republika</t>
  </si>
  <si>
    <t>PA</t>
  </si>
  <si>
    <t>Sultanát Omán</t>
  </si>
  <si>
    <t>OM</t>
  </si>
  <si>
    <t>Nový Zéland</t>
  </si>
  <si>
    <t>NZ</t>
  </si>
  <si>
    <t>Niue</t>
  </si>
  <si>
    <t>NU</t>
  </si>
  <si>
    <t>Nauruská republika</t>
  </si>
  <si>
    <t>NR</t>
  </si>
  <si>
    <t>Nepálské království</t>
  </si>
  <si>
    <t>NP</t>
  </si>
  <si>
    <t>Norské království</t>
  </si>
  <si>
    <t>NO</t>
  </si>
  <si>
    <t>Nizozemské království</t>
  </si>
  <si>
    <t>NL</t>
  </si>
  <si>
    <t>Nikaragujská republika</t>
  </si>
  <si>
    <t>NI</t>
  </si>
  <si>
    <t>Nigerijská federativní republika</t>
  </si>
  <si>
    <t>NG</t>
  </si>
  <si>
    <t>Norfolk</t>
  </si>
  <si>
    <t>NF</t>
  </si>
  <si>
    <t>Nigerská republika</t>
  </si>
  <si>
    <t>NE</t>
  </si>
  <si>
    <t>Nová Kaledonie</t>
  </si>
  <si>
    <t>NC</t>
  </si>
  <si>
    <t>Namibijská republika</t>
  </si>
  <si>
    <t>NA</t>
  </si>
  <si>
    <t>Mosambická republika</t>
  </si>
  <si>
    <t>MZ</t>
  </si>
  <si>
    <t>Malajsie</t>
  </si>
  <si>
    <t>MY</t>
  </si>
  <si>
    <t>Spojené státy mexické</t>
  </si>
  <si>
    <t>MX</t>
  </si>
  <si>
    <t>Malawská republika</t>
  </si>
  <si>
    <t>MW</t>
  </si>
  <si>
    <t>Maledivská republika</t>
  </si>
  <si>
    <t>MV</t>
  </si>
  <si>
    <t>Mauricijská republika</t>
  </si>
  <si>
    <t>MU</t>
  </si>
  <si>
    <t>Maltská republika</t>
  </si>
  <si>
    <t>MT</t>
  </si>
  <si>
    <t>Montserrat (brit.)</t>
  </si>
  <si>
    <t>MS</t>
  </si>
  <si>
    <t>Mauritánská islámská republika</t>
  </si>
  <si>
    <t>MR</t>
  </si>
  <si>
    <t>Martinik</t>
  </si>
  <si>
    <t>MQ</t>
  </si>
  <si>
    <t>Společenství Severních Marian</t>
  </si>
  <si>
    <t>MP</t>
  </si>
  <si>
    <t>Zvláštní adminstr. oblast Čínské lidové republiky, Macao</t>
  </si>
  <si>
    <t>MO</t>
  </si>
  <si>
    <t>Mongolsko</t>
  </si>
  <si>
    <t>MN</t>
  </si>
  <si>
    <t>Myanmarský svaz</t>
  </si>
  <si>
    <t>MM</t>
  </si>
  <si>
    <t>Malijská republika</t>
  </si>
  <si>
    <t>ML</t>
  </si>
  <si>
    <t>Bývalá jugoslávská republika Makedonie</t>
  </si>
  <si>
    <t>MK</t>
  </si>
  <si>
    <t>Republika Marshallovy ostrovy</t>
  </si>
  <si>
    <t>MH</t>
  </si>
  <si>
    <t>Madagaskarská republika</t>
  </si>
  <si>
    <t>MG</t>
  </si>
  <si>
    <t>Svatý Martin</t>
  </si>
  <si>
    <t>MF</t>
  </si>
  <si>
    <t>Republika Černá Hora</t>
  </si>
  <si>
    <t>ME</t>
  </si>
  <si>
    <t>Moldavská republika</t>
  </si>
  <si>
    <t>MD</t>
  </si>
  <si>
    <t>Monacké knížectví</t>
  </si>
  <si>
    <t>MC</t>
  </si>
  <si>
    <t>Marocké království</t>
  </si>
  <si>
    <t>MA</t>
  </si>
  <si>
    <t>Libyjská arabská lidová socialistická džamahírije</t>
  </si>
  <si>
    <t>LY</t>
  </si>
  <si>
    <t>Lotyšská republika</t>
  </si>
  <si>
    <t>LV</t>
  </si>
  <si>
    <t>Lucemburské velkovévodství</t>
  </si>
  <si>
    <t>LU</t>
  </si>
  <si>
    <t>Litevská republika</t>
  </si>
  <si>
    <t>LT</t>
  </si>
  <si>
    <t>Lesothské království</t>
  </si>
  <si>
    <t>LS</t>
  </si>
  <si>
    <t>Liberijská republika</t>
  </si>
  <si>
    <t>LR</t>
  </si>
  <si>
    <t>Srílanská demokratická socialistická republika</t>
  </si>
  <si>
    <t>LK</t>
  </si>
  <si>
    <t>Lichtenštejnské knížectví</t>
  </si>
  <si>
    <t>LI</t>
  </si>
  <si>
    <t>Svatá Lucie</t>
  </si>
  <si>
    <t>LC</t>
  </si>
  <si>
    <t>Libanonská republika</t>
  </si>
  <si>
    <t>LB</t>
  </si>
  <si>
    <t>Laoská lidově demokratická republika</t>
  </si>
  <si>
    <t>LA</t>
  </si>
  <si>
    <t>Kazašská republika</t>
  </si>
  <si>
    <t>KZ</t>
  </si>
  <si>
    <t>Kajmanské ostrovy (brit.)</t>
  </si>
  <si>
    <t>KY</t>
  </si>
  <si>
    <t>Kuvajtský stát</t>
  </si>
  <si>
    <t>KW</t>
  </si>
  <si>
    <t>Korejská republika</t>
  </si>
  <si>
    <t>KR</t>
  </si>
  <si>
    <t>Korejská lidově demokratická republika</t>
  </si>
  <si>
    <t>KP</t>
  </si>
  <si>
    <t>Svatý Kryštof a Nevis</t>
  </si>
  <si>
    <t>KN</t>
  </si>
  <si>
    <t>Komorský svaz</t>
  </si>
  <si>
    <t>KM</t>
  </si>
  <si>
    <t>Republika Kiribati</t>
  </si>
  <si>
    <t>KI</t>
  </si>
  <si>
    <t>Kambodžské království</t>
  </si>
  <si>
    <t>KH</t>
  </si>
  <si>
    <t>Republika Kyrgyzstán</t>
  </si>
  <si>
    <t>KG</t>
  </si>
  <si>
    <t>Keňská republika</t>
  </si>
  <si>
    <t>KE</t>
  </si>
  <si>
    <t>Japonsko</t>
  </si>
  <si>
    <t>JP</t>
  </si>
  <si>
    <t>Jordánské hášimovské království</t>
  </si>
  <si>
    <t>JO</t>
  </si>
  <si>
    <t>Jamajka</t>
  </si>
  <si>
    <t>JM</t>
  </si>
  <si>
    <t>Jersey, C.I.</t>
  </si>
  <si>
    <t>JE</t>
  </si>
  <si>
    <t>Italská republika</t>
  </si>
  <si>
    <t>IT</t>
  </si>
  <si>
    <t>Islandská republika</t>
  </si>
  <si>
    <t>IS</t>
  </si>
  <si>
    <t>Íránská islámská republika</t>
  </si>
  <si>
    <t>IR</t>
  </si>
  <si>
    <t>Irácká republika</t>
  </si>
  <si>
    <t>IQ</t>
  </si>
  <si>
    <t>Britské indickooceánské území</t>
  </si>
  <si>
    <t>IO</t>
  </si>
  <si>
    <t>Indická republika</t>
  </si>
  <si>
    <t>IN</t>
  </si>
  <si>
    <t>Ostrov Man</t>
  </si>
  <si>
    <t>IM</t>
  </si>
  <si>
    <t>Izraelský stát</t>
  </si>
  <si>
    <t>IL</t>
  </si>
  <si>
    <t>Irsko</t>
  </si>
  <si>
    <t>IE</t>
  </si>
  <si>
    <t>Indonéská republika</t>
  </si>
  <si>
    <t>ID</t>
  </si>
  <si>
    <t>Maďarská republika</t>
  </si>
  <si>
    <t>HU</t>
  </si>
  <si>
    <t>Haitská republika</t>
  </si>
  <si>
    <t>HT</t>
  </si>
  <si>
    <t>Chorvatská republika</t>
  </si>
  <si>
    <t>HR</t>
  </si>
  <si>
    <t>Honduraská republika</t>
  </si>
  <si>
    <t>HN</t>
  </si>
  <si>
    <t>Heardův ostrov a McDonaldovy ostrovy</t>
  </si>
  <si>
    <t>HM</t>
  </si>
  <si>
    <t>Zvláštní administr. oblast Čínské lidové republiky Hongkong</t>
  </si>
  <si>
    <t>HK</t>
  </si>
  <si>
    <t>Guayanská republika</t>
  </si>
  <si>
    <t>GY</t>
  </si>
  <si>
    <t>Republika Guinea - Bissau</t>
  </si>
  <si>
    <t>GW</t>
  </si>
  <si>
    <t>Guam</t>
  </si>
  <si>
    <t>GU</t>
  </si>
  <si>
    <t>Guatemalská republika</t>
  </si>
  <si>
    <t>GT</t>
  </si>
  <si>
    <t>Jižní Georgie a Jižní Sandwichovy ostrovy</t>
  </si>
  <si>
    <t>GS</t>
  </si>
  <si>
    <t>Řecká republika</t>
  </si>
  <si>
    <t>GR</t>
  </si>
  <si>
    <t>Republika Rovníková Guinea</t>
  </si>
  <si>
    <t>GQ</t>
  </si>
  <si>
    <t>Guadeloupe</t>
  </si>
  <si>
    <t>GP</t>
  </si>
  <si>
    <t>Guinejská republika</t>
  </si>
  <si>
    <t>GN</t>
  </si>
  <si>
    <t>Gambijská republika</t>
  </si>
  <si>
    <t>GM</t>
  </si>
  <si>
    <t>Grónsko</t>
  </si>
  <si>
    <t>GL</t>
  </si>
  <si>
    <t>Gibraltar (brit.)</t>
  </si>
  <si>
    <t>GI</t>
  </si>
  <si>
    <t>Ghanská republika</t>
  </si>
  <si>
    <t>GH</t>
  </si>
  <si>
    <t>Guernsey, C.I.</t>
  </si>
  <si>
    <t>GG</t>
  </si>
  <si>
    <t>Francouzská Guyana</t>
  </si>
  <si>
    <t>GF</t>
  </si>
  <si>
    <t>Gruzie</t>
  </si>
  <si>
    <t>GE</t>
  </si>
  <si>
    <t>Grenada</t>
  </si>
  <si>
    <t>GD</t>
  </si>
  <si>
    <t>Spojené království Velké Británie a Severního Irska</t>
  </si>
  <si>
    <t>GB</t>
  </si>
  <si>
    <t>Gabonská republika</t>
  </si>
  <si>
    <t>GA</t>
  </si>
  <si>
    <t>Francouzská republika</t>
  </si>
  <si>
    <t>FR</t>
  </si>
  <si>
    <t>Faerské ostrovy</t>
  </si>
  <si>
    <t>FO</t>
  </si>
  <si>
    <t>Federativní státy Mikronésie</t>
  </si>
  <si>
    <t>FM</t>
  </si>
  <si>
    <t>Falklandy (Malvíny)</t>
  </si>
  <si>
    <t>FK</t>
  </si>
  <si>
    <t>Republika Fidžijské ostrovy</t>
  </si>
  <si>
    <t>FJ</t>
  </si>
  <si>
    <t>Finská republika</t>
  </si>
  <si>
    <t>FI</t>
  </si>
  <si>
    <t>Etiopská federativní demokratická republika</t>
  </si>
  <si>
    <t>ET</t>
  </si>
  <si>
    <t>Španělské království</t>
  </si>
  <si>
    <t>ES</t>
  </si>
  <si>
    <t>Eritrea</t>
  </si>
  <si>
    <t>ER</t>
  </si>
  <si>
    <t>Západní Sahara</t>
  </si>
  <si>
    <t>EH</t>
  </si>
  <si>
    <t>Egyptská arabská republika</t>
  </si>
  <si>
    <t>EG</t>
  </si>
  <si>
    <t>Estonská republika</t>
  </si>
  <si>
    <t>EE</t>
  </si>
  <si>
    <t>Ekvádorská republika</t>
  </si>
  <si>
    <t>EC</t>
  </si>
  <si>
    <t>Alžírská lidová demokratická republika</t>
  </si>
  <si>
    <t>DZ</t>
  </si>
  <si>
    <t>Dominikánská republika</t>
  </si>
  <si>
    <t>DO</t>
  </si>
  <si>
    <t>Dominické společenství</t>
  </si>
  <si>
    <t>DM</t>
  </si>
  <si>
    <t>Dánské království</t>
  </si>
  <si>
    <t>DK</t>
  </si>
  <si>
    <t>Džibutská republika</t>
  </si>
  <si>
    <t>DJ</t>
  </si>
  <si>
    <t>Spolková republika Německo</t>
  </si>
  <si>
    <t>DE</t>
  </si>
  <si>
    <t>Česká republika</t>
  </si>
  <si>
    <t>CZ</t>
  </si>
  <si>
    <t>Kyperská republika</t>
  </si>
  <si>
    <t>CY</t>
  </si>
  <si>
    <t>Vánoční ostrov</t>
  </si>
  <si>
    <t>CX</t>
  </si>
  <si>
    <t>Curaçao</t>
  </si>
  <si>
    <t>CW</t>
  </si>
  <si>
    <t>Kapverdská republika</t>
  </si>
  <si>
    <t>CV</t>
  </si>
  <si>
    <t>Kubánská republika</t>
  </si>
  <si>
    <t>CU</t>
  </si>
  <si>
    <t>Kostarická republika</t>
  </si>
  <si>
    <t>CR</t>
  </si>
  <si>
    <t>Kolumbijská republika</t>
  </si>
  <si>
    <t>CO</t>
  </si>
  <si>
    <t>Čínská lidová republika</t>
  </si>
  <si>
    <t>CN</t>
  </si>
  <si>
    <t>Kamerunská republika</t>
  </si>
  <si>
    <t>CM</t>
  </si>
  <si>
    <t>Chilská republika</t>
  </si>
  <si>
    <t>CL</t>
  </si>
  <si>
    <t>Cookovy ostrovy</t>
  </si>
  <si>
    <t>CK</t>
  </si>
  <si>
    <t>Republika Pobřeží slonoviny</t>
  </si>
  <si>
    <t>CI</t>
  </si>
  <si>
    <t>Švýcarská konfederace</t>
  </si>
  <si>
    <t>CH</t>
  </si>
  <si>
    <t>Konžská republika</t>
  </si>
  <si>
    <t>CG</t>
  </si>
  <si>
    <t>Středoafrická republika</t>
  </si>
  <si>
    <t>CF</t>
  </si>
  <si>
    <t>Konžská demokratická republika</t>
  </si>
  <si>
    <t>CD</t>
  </si>
  <si>
    <t>Kokosové ostrovy</t>
  </si>
  <si>
    <t>CC</t>
  </si>
  <si>
    <t>Kanada</t>
  </si>
  <si>
    <t>CA</t>
  </si>
  <si>
    <t>Belize</t>
  </si>
  <si>
    <t>BZ</t>
  </si>
  <si>
    <t>Běloruská republika</t>
  </si>
  <si>
    <t>BY</t>
  </si>
  <si>
    <t>Botswanská republika</t>
  </si>
  <si>
    <t>BW</t>
  </si>
  <si>
    <t>Bouvetův ostrov</t>
  </si>
  <si>
    <t>BV</t>
  </si>
  <si>
    <t>Bhútánské království</t>
  </si>
  <si>
    <t>BT</t>
  </si>
  <si>
    <t>Bahamské společenství</t>
  </si>
  <si>
    <t>BS</t>
  </si>
  <si>
    <t>Brazilská federativní republika</t>
  </si>
  <si>
    <t>BR</t>
  </si>
  <si>
    <t>Bonaire,Svatý Eustach a Saba</t>
  </si>
  <si>
    <t>BQ</t>
  </si>
  <si>
    <t>Bolivijská republika</t>
  </si>
  <si>
    <t>BO</t>
  </si>
  <si>
    <t>Brunej Darussalam</t>
  </si>
  <si>
    <t>BN</t>
  </si>
  <si>
    <t>Bermudy (brit.)</t>
  </si>
  <si>
    <t>BM</t>
  </si>
  <si>
    <t>Svatý Bartoloměj</t>
  </si>
  <si>
    <t>BL</t>
  </si>
  <si>
    <t>Beninská republika</t>
  </si>
  <si>
    <t>BJ</t>
  </si>
  <si>
    <t>Burundská republika</t>
  </si>
  <si>
    <t>BI</t>
  </si>
  <si>
    <t>Bahrajnské království</t>
  </si>
  <si>
    <t>BH</t>
  </si>
  <si>
    <t>Bulharská republika</t>
  </si>
  <si>
    <t>BG</t>
  </si>
  <si>
    <t>Burkina Faso</t>
  </si>
  <si>
    <t>BF</t>
  </si>
  <si>
    <t>Belgické království</t>
  </si>
  <si>
    <t>BE</t>
  </si>
  <si>
    <t>Bangladéšská lidová republika</t>
  </si>
  <si>
    <t>BD</t>
  </si>
  <si>
    <t>Barbados</t>
  </si>
  <si>
    <t>BB</t>
  </si>
  <si>
    <t>Bosna a Hercegovina</t>
  </si>
  <si>
    <t>BA</t>
  </si>
  <si>
    <t>Azerbajdžánská republika</t>
  </si>
  <si>
    <t>AZ</t>
  </si>
  <si>
    <t>Alandské ostrovy</t>
  </si>
  <si>
    <t>AX</t>
  </si>
  <si>
    <t>Aruba</t>
  </si>
  <si>
    <t>AW</t>
  </si>
  <si>
    <t>Austrálie</t>
  </si>
  <si>
    <t>AU</t>
  </si>
  <si>
    <t>Rakouská republika</t>
  </si>
  <si>
    <t>AT</t>
  </si>
  <si>
    <t>Americká Samoa</t>
  </si>
  <si>
    <t>AS</t>
  </si>
  <si>
    <t>Argentinská republika</t>
  </si>
  <si>
    <t>AR</t>
  </si>
  <si>
    <t>Antarktida</t>
  </si>
  <si>
    <t>AQ</t>
  </si>
  <si>
    <t>Angolská republika</t>
  </si>
  <si>
    <t>AO</t>
  </si>
  <si>
    <t>Arménská republika</t>
  </si>
  <si>
    <t>AM</t>
  </si>
  <si>
    <t>Albánská republika</t>
  </si>
  <si>
    <t>AL</t>
  </si>
  <si>
    <t>Anguilla</t>
  </si>
  <si>
    <t>AI</t>
  </si>
  <si>
    <t>Antigua a Barbuda</t>
  </si>
  <si>
    <t>AG</t>
  </si>
  <si>
    <t>Afghánistán</t>
  </si>
  <si>
    <t>AF</t>
  </si>
  <si>
    <t>Spojené arabské emiráty</t>
  </si>
  <si>
    <t>AE</t>
  </si>
  <si>
    <t>Andorrské knížectví</t>
  </si>
  <si>
    <t>AD</t>
  </si>
  <si>
    <t>Kód</t>
  </si>
  <si>
    <t>Název</t>
  </si>
  <si>
    <t>Investiční služby poskytnuté obchodníkem s cennými papíry podle § 8a odst. 4 a 7 zákona o podnikání na kapitálovém trhu</t>
  </si>
  <si>
    <t>Investiční služby poskytnuté obchodníkem s cennými papíry jiným než podle § 8a odst. 4 a 7 zákona o podnikání na kapitálovém trhu</t>
  </si>
  <si>
    <t>Ostatní deriváty</t>
  </si>
  <si>
    <t>Úvěrové deriváty</t>
  </si>
  <si>
    <t>Komoditní deriváty</t>
  </si>
  <si>
    <t>Měnové deriváty</t>
  </si>
  <si>
    <t>Úrokové deriváty</t>
  </si>
  <si>
    <t>Akciové deriváty</t>
  </si>
  <si>
    <t>Objem obchodů s deriváty na vlastní účet</t>
  </si>
  <si>
    <t>Ostatní obchody pro klienty</t>
  </si>
  <si>
    <t>Obchody pro klienty v rámci obhospodařování majetku</t>
  </si>
  <si>
    <t>Objem obchodů s deriváty pro klienty</t>
  </si>
  <si>
    <t xml:space="preserve">Nástroje peněžního trhu </t>
  </si>
  <si>
    <t xml:space="preserve">Cenné papíry kolektivního investování </t>
  </si>
  <si>
    <t xml:space="preserve">Investiční cenné papíry - ostatní </t>
  </si>
  <si>
    <t xml:space="preserve">Investiční cenné papíry - dluhopisy a obdobné cenné papíry </t>
  </si>
  <si>
    <t xml:space="preserve">Investiční cenné papíry - akcie a obdobné cenné papíry </t>
  </si>
  <si>
    <t>Objem obchodů s cennými papíry  na vlastní účet</t>
  </si>
  <si>
    <t>Objem obchodů s cennými papíry pro klienty</t>
  </si>
  <si>
    <t>v tis. Kč</t>
  </si>
  <si>
    <t>K prodeji cenných papírů kolektivního investování</t>
  </si>
  <si>
    <t>K prodeji investičních cenných papírů</t>
  </si>
  <si>
    <t>Bod 2 písm. b)</t>
  </si>
  <si>
    <t>K nákupu investičních cenných papírů</t>
  </si>
  <si>
    <t>Počet a objem přijatých pokynů za dané čtvrtletí</t>
  </si>
  <si>
    <t>Obhospodařování majetku</t>
  </si>
  <si>
    <t>Poskytování investičního poradenství</t>
  </si>
  <si>
    <t>Přijímání a předávání pokynů</t>
  </si>
  <si>
    <t xml:space="preserve">Počet smluv o poskytování investiční služby </t>
  </si>
  <si>
    <t>Bod 2 písm. a)</t>
  </si>
  <si>
    <t>Výroční zpráva zahraniční banky z jiného než členského státu</t>
  </si>
  <si>
    <t>Údaje o plnění obezřetnostních pravidel pobočky banky z jiného než členského státu - informace pobočky banky z jiného než členského státu o pohledávkách</t>
  </si>
  <si>
    <t xml:space="preserve">Údaje o plnění obezřetnostních pravidel pobočky banky z jiného než členského státu - reálné a jmenovité hodnoty derivátů </t>
  </si>
  <si>
    <t xml:space="preserve">Údaje o plnění obezřetnostních pravidel pobočky banky z jiného než členského státu </t>
  </si>
  <si>
    <t>Údaje o činnosti zahraniční banky z jiného než členského státu</t>
  </si>
  <si>
    <t>Údaje o složení společníků nebo členů zahraniční banky z jiného než členského státu</t>
  </si>
  <si>
    <t>Údaje o pobočce banky z jiného než členského státu</t>
  </si>
  <si>
    <t>Údaje o zahraniční bance z jiného než členského státu</t>
  </si>
  <si>
    <t>Označení a adresa sídla orgánu, který vykonává dohled nad zahraniční bankou z jiného než členského státu</t>
  </si>
  <si>
    <t>Adresa sídla zahraniční banky z jiného než členského státu, která je zřizovatelem pobočky banky z jiného než členského státu</t>
  </si>
  <si>
    <t>Výše podílu na hlasovacích právech v procentech</t>
  </si>
  <si>
    <t>Výše podílu na kapitálu v procentech</t>
  </si>
  <si>
    <t>Odvětvová klasifikace ekonomických činností</t>
  </si>
  <si>
    <t xml:space="preserve">Údaje o společnících nebo členech s kvalifikovanou účastí na zahraniční bance z jiného než členského státu </t>
  </si>
  <si>
    <t>Přehled činností zahraniční banky z jiného než členského státu, jejichž vykonávání nebo poskytování bylo příslušným orgánem dohledu omezeno, nebo vyloučeno</t>
  </si>
  <si>
    <t>Předmět podnikání (činnosti) zahraniční banky z jiného než členského státu</t>
  </si>
  <si>
    <t>(znázorní se níže)</t>
  </si>
  <si>
    <t>Výroční zpráva zahraniční banky z jiného než členského státu a účetní závěrka zahraniční banky z jiného než členského státu, není-li součástí výroční zprávy, alespoň za poslední účetní období, nebo internetová adresa, na které jsou tyto informace k dispozici</t>
  </si>
  <si>
    <t>Souhrnná výše záruk vydaných pobočkou banky z jiného než členského státu za vedoucího této pobočky a další osoby ve vedení této pobočky</t>
  </si>
  <si>
    <t>Souhrnná výše úvěrů poskytnutých pobočkou banky z jiného než členského státu vedoucímu této pobočky a osobám ve vedení této pobočky</t>
  </si>
  <si>
    <t>Členství v orgánech jiných právnických osob</t>
  </si>
  <si>
    <t>Dosavadní zkušenosti a kvalifikační předpoklady pro výkon funkce</t>
  </si>
  <si>
    <t>Funkce a datum, od kdy osoba příslušnou funkci vykonává</t>
  </si>
  <si>
    <t>Bod 2 písm. g)</t>
  </si>
  <si>
    <t xml:space="preserve">Údaje o vedoucím pobočky banky z jiného členského státu a dalších osobách ve vedení pobočky banky z jiného než členského státu </t>
  </si>
  <si>
    <t xml:space="preserve">Údaje o vedoucím pobočky banky z jiného členského státu a dalších osobách ve vedení této pobočky v tomto rozsahu </t>
  </si>
  <si>
    <t>Adresa sídla pobočky banky z jiného než členského státu podle zápisu v obchodním rejstříku</t>
  </si>
  <si>
    <t xml:space="preserve">Identifikační číslo pobočky banky z jiného než členského státu </t>
  </si>
  <si>
    <t>Označení pobočky banky z jiného než členského státu podle zápisu v obchodním rejstříku</t>
  </si>
  <si>
    <t>Údaje o pobočce banky z jiného než členského státu I</t>
  </si>
  <si>
    <t>Přehled činností skutečně vykonávaných</t>
  </si>
  <si>
    <t>Bod 2 písm. e)</t>
  </si>
  <si>
    <t>Bod 2 písm. d)</t>
  </si>
  <si>
    <t>Bod 2 písm. c)</t>
  </si>
  <si>
    <t xml:space="preserve">Údaje o pobočce banky z jiného než členského státu </t>
  </si>
  <si>
    <t>Údaje o pobočce banky z jiného než členského státu II</t>
  </si>
  <si>
    <r>
      <t xml:space="preserve">Organizační struktura povinné osoby </t>
    </r>
    <r>
      <rPr>
        <i/>
        <sz val="10"/>
        <color theme="1"/>
        <rFont val="Arial"/>
        <family val="2"/>
      </rPr>
      <t>(znázorní se níže)</t>
    </r>
  </si>
  <si>
    <t>Bod 2 písm. f)</t>
  </si>
  <si>
    <t xml:space="preserve">Organizační struktura povinné osoby </t>
  </si>
  <si>
    <t>Údaje o pobočce banky z jiného než členského státu III</t>
  </si>
  <si>
    <t>Bod 3 písm. i)</t>
  </si>
  <si>
    <t xml:space="preserve">Zisk nebo ztráta po zdanění na jednoho pracovníka </t>
  </si>
  <si>
    <t>Správní náklady na jednoho pracovníka</t>
  </si>
  <si>
    <t>Aktiva na jednoho pracovníka</t>
  </si>
  <si>
    <t>Poměrové ukazatele pobočky banky z jiného než členského státu</t>
  </si>
  <si>
    <t>Souhrnná výše pohledávek pobočky banky z jiného než členského státu, z finančních činností, u nichž byla během účetního období provedena restrukturalizace (součet zůstatků účtů pohledávek k vykazovanému datu, a to pohledávek, u nichž byla během účetního období provedena restrukturalizace); pohledávky jsou uváděny bez opravných položek,restrukturalizace); pohledávky jsou uváděny bez opravných položek</t>
  </si>
  <si>
    <t>Údaje o plnění obezřetnostních pravidel pobočky banky z jiného než členského státu</t>
  </si>
  <si>
    <t>8) Informace týkající se rozvahového sesouhlasení položek kapitálu vyplývající z použití metodiky popsané v této příloze mohou být poskytnuty v neauditované podobě.</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</si>
  <si>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</si>
  <si>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</si>
  <si>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</si>
  <si>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</si>
  <si>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Údaje podle článku 437 odst. 1 písm. a) nařízení s výjimkou úplného sesouhlasení položek, filtrů a odpočtů na rozvahu v rámci auditované účetní závěrky pobočky banky z jiného než členského státu</t>
  </si>
  <si>
    <t>Jiná aktiva nemající povahu úvěrového závazku</t>
  </si>
  <si>
    <t>Položky představující sekuritizované pozice</t>
  </si>
  <si>
    <t>Akciové expozice</t>
  </si>
  <si>
    <t>Retailové expozice</t>
  </si>
  <si>
    <t>Expozice vůči podnikům</t>
  </si>
  <si>
    <t>Expozice vůči institucím</t>
  </si>
  <si>
    <t>Expozice vůči ústředním vládám nebo centrálním bankám</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</si>
  <si>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</si>
  <si>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Kapitálový požadavek podle hlavy III kapitoly 4 Nařízení 2013/575/EU</t>
  </si>
  <si>
    <t>Kapitálový požadavek podle hlavy III kapitoly 3 Nařízení 2013/575/EU</t>
  </si>
  <si>
    <t>Kapitálový požadavek podle hlavy III kapitoly 2 Nařízení 2013/575/EU</t>
  </si>
  <si>
    <t xml:space="preserve"> Kapitálové požadavky vypočítané podle části třetí hlavy III kapitol 2, 3 a 4 Nařízení 2013/575/EU a zpřístupňované odděleně</t>
  </si>
  <si>
    <t>Ke komoditnímu riziku</t>
  </si>
  <si>
    <t>K vypořádacímu riziku</t>
  </si>
  <si>
    <t>K měnovému rizyku</t>
  </si>
  <si>
    <t>Pro velké expozice přesahující limity stanovené v článcích 395 až 401, pokud je instituci povoleno tyto limity překročit</t>
  </si>
  <si>
    <t>K pozičnímu riziku</t>
  </si>
  <si>
    <t>Ostatní položky</t>
  </si>
  <si>
    <t>Expozice ve formě podílových jednotek nebo akcií v subjektech kolektivního investování</t>
  </si>
  <si>
    <t>Expozice vůči institucím a podnikům s krátkodobým úvěrovým hodnocením</t>
  </si>
  <si>
    <t>Expozice v krytých dluhopisech</t>
  </si>
  <si>
    <t>Expozice spojené s obzvláště vysokým rizikem</t>
  </si>
  <si>
    <t>Expozice v selhání</t>
  </si>
  <si>
    <t>Expozice zajištěné nemovitostmi</t>
  </si>
  <si>
    <t>Expozice vůči mezinárodním organizacím</t>
  </si>
  <si>
    <t>Expozice vůči mezinárodním rozvojovým bankám</t>
  </si>
  <si>
    <t>Expozice vůči subjektům veřejného sektoru</t>
  </si>
  <si>
    <t>Expozice vůči regionálním vládám nebo místním orgánům</t>
  </si>
  <si>
    <t>Bod 3 písm. f)</t>
  </si>
  <si>
    <t>ročně</t>
  </si>
  <si>
    <t xml:space="preserve">Poměrové ukazatele </t>
  </si>
  <si>
    <t>Údaje o kapitálu a kapitálových požadavcích</t>
  </si>
  <si>
    <t>Kapitálové poměry pobočky banky z jiného než členského státu</t>
  </si>
  <si>
    <t>Kapitálové poměry povinné osoby</t>
  </si>
  <si>
    <t>v %</t>
  </si>
  <si>
    <t>Rentabilita průměrného kapitálu tier 1(ROAE)</t>
  </si>
  <si>
    <t xml:space="preserve">Poměrové ukazatele povinné osoby, která je obchodníkem s cennými papíry </t>
  </si>
  <si>
    <t xml:space="preserve">Poměrové ukazatele povinné osoby, která je bankou nebo spořitelním a úvěrním družstvem </t>
  </si>
  <si>
    <t>Poměrové ukazatele</t>
  </si>
  <si>
    <t>Číselníky</t>
  </si>
  <si>
    <t>I. Část 1</t>
  </si>
  <si>
    <t>I. Část 1a</t>
  </si>
  <si>
    <t>I. Část 2</t>
  </si>
  <si>
    <t>I. Část 3</t>
  </si>
  <si>
    <t>I. Část 3a</t>
  </si>
  <si>
    <t>I. Část 3b</t>
  </si>
  <si>
    <t>I. Část 4</t>
  </si>
  <si>
    <t>I. Část 5</t>
  </si>
  <si>
    <t>I. Část 5a</t>
  </si>
  <si>
    <t>I. Část 5b</t>
  </si>
  <si>
    <t>I. Část 6</t>
  </si>
  <si>
    <t>I. Část 7</t>
  </si>
  <si>
    <t>II. Část 1</t>
  </si>
  <si>
    <t>II. Část 2</t>
  </si>
  <si>
    <t>III. Část 1</t>
  </si>
  <si>
    <t>III. Část 2</t>
  </si>
  <si>
    <t>IV. Část 1</t>
  </si>
  <si>
    <t>IV. Část 2</t>
  </si>
  <si>
    <t>IV. Část 3</t>
  </si>
  <si>
    <t>Údaje o plnění obezřetnostních pravidel pobočky banky z jiného než členského státu I</t>
  </si>
  <si>
    <t>Bod 5 písm. b)</t>
  </si>
  <si>
    <t>Přehled činností zahraniční bankou z jiného než členského státu skutečně vykonávaných podle udělené licence</t>
  </si>
  <si>
    <t>Přehled činností, jejichž vykovávání nebo poskytování bylo Českou národní bankou omezeno nebo vyloučeno</t>
  </si>
  <si>
    <t>Přímý podíl na základním kapitálu povinné osoby (v %)</t>
  </si>
  <si>
    <t>Nepřímý podíl na základním kapitálu povinné osoby (v %)</t>
  </si>
  <si>
    <t>Přímý podíl na hlasovacích právech povinné osoby (v %)</t>
  </si>
  <si>
    <t>Neřímý podíl na hlasovacích právech povinné osoby (v %)</t>
  </si>
  <si>
    <t>Souhrnná výše kapitálových nástrojů, které má povinná osoba v aktivech a které jsou vlastním kapitálem těchto osob, v členění podle osob (v tis. Kč)</t>
  </si>
  <si>
    <t>Souhrnná výše povinnou osobou vydaných záruk za těmito osobami, v členění podle osob (v tis. Kč)</t>
  </si>
  <si>
    <t>Souhrnná výše povinnou osobou přijatých záruk od takových osob, v členění podle osob (v tis. Kč)</t>
  </si>
  <si>
    <t>Souhrnná výše kapitálových nástrojů, které má povinná osoba v aktivech a které jsou vlastním kapitálem těchto osob, v členění podle osob v tis. Kč)</t>
  </si>
  <si>
    <t>Souhrnná výše povinnou osobou vydaných záruk za takové osoby, v členění podle osob (v tis. Kč)</t>
  </si>
  <si>
    <t>Nepřímý podíl povinné osoby na hlasovacích právech (v %)</t>
  </si>
  <si>
    <t>Přímý podíl povinné osoby na hlasovacích právech (v %)</t>
  </si>
  <si>
    <t>Nepřímý podíl povinné osoby na základním kapitálu (v %)</t>
  </si>
  <si>
    <t>Přímý podíl povinné osoby na základním kapitálu (v %)</t>
  </si>
  <si>
    <t>U daného subjektu stačí uvést příslušné číslo odůvodnění:</t>
  </si>
  <si>
    <t>Přehled činností skutečně vykonávaných podle licence udělené Českou národní bankou</t>
  </si>
  <si>
    <t>(v tis. Kč / v  %)</t>
  </si>
  <si>
    <t>Reálné a jmenovité hodnoty derivátů (v tis. Kč)</t>
  </si>
  <si>
    <t>Dělení derivátů dle účelu</t>
  </si>
  <si>
    <t>Souhrnně za deriváty sjednané za účelem zajišťování</t>
  </si>
  <si>
    <t xml:space="preserve">Souhrnně za deriváty sjednané za účelem obchodování nebo spekulace </t>
  </si>
  <si>
    <t>Dělení derivátů dle účetního hlediska</t>
  </si>
  <si>
    <t>Opravné položky k portfoliu jednotlivě nevýznam. pohledávek</t>
  </si>
  <si>
    <t>Pohledávky z finančních činností bez znehodnocení a se znehodnocením (v tis. Kč)</t>
  </si>
  <si>
    <t>Povinná osoba výkaz vyplňuje: ANO/NE</t>
  </si>
  <si>
    <t>Pohledávky oceňované naběhlou hodnotou</t>
  </si>
  <si>
    <t>Pohledávky oceňované reálnou hodnotou</t>
  </si>
  <si>
    <t>Kumulovaná ztrata z oceneni realnou hodnotou</t>
  </si>
  <si>
    <t>V jednotkách</t>
  </si>
  <si>
    <t>V případě kategorie akciových expozic se tento požadavek použije na</t>
  </si>
  <si>
    <t>Činnosti exteritoriálních organizací a orgánů</t>
  </si>
  <si>
    <t>99.00</t>
  </si>
  <si>
    <t>99.0</t>
  </si>
  <si>
    <t>Činnosti domácností poskytujících blíže neurčené služby pro vlastní potřebu</t>
  </si>
  <si>
    <t>98.20</t>
  </si>
  <si>
    <t>98.2</t>
  </si>
  <si>
    <t>Činnosti domácností produkujících blíže neurčené výrobky pro vlastní potřebu</t>
  </si>
  <si>
    <t>98.10</t>
  </si>
  <si>
    <r>
      <t> </t>
    </r>
    <r>
      <rPr>
        <b/>
        <sz val="10"/>
        <rFont val="Arial"/>
        <family val="2"/>
      </rPr>
      <t>98.1</t>
    </r>
  </si>
  <si>
    <t>Činnosti domácností produkujících blíže neurčené výrobky a služby pro vlastní potřebu</t>
  </si>
  <si>
    <r>
      <t>Činnosti domácností jako zaměstnavatelů domácího personálu</t>
    </r>
    <r>
      <rPr>
        <b/>
        <sz val="10"/>
        <rFont val="Arial"/>
        <family val="2"/>
      </rPr>
      <t xml:space="preserve"> </t>
    </r>
  </si>
  <si>
    <t>97.00</t>
  </si>
  <si>
    <t xml:space="preserve">Činnosti domácností jako zaměstnavatelů domácího personálu </t>
  </si>
  <si>
    <t>97.0</t>
  </si>
  <si>
    <r>
      <t>Poskytování ostatních osobních služeb</t>
    </r>
    <r>
      <rPr>
        <b/>
        <sz val="10"/>
        <rFont val="Arial"/>
        <family val="2"/>
      </rPr>
      <t xml:space="preserve"> </t>
    </r>
    <r>
      <rPr>
        <sz val="10"/>
        <rFont val="Arial"/>
        <family val="2"/>
      </rPr>
      <t>j. n.</t>
    </r>
  </si>
  <si>
    <t>96.09</t>
  </si>
  <si>
    <t>Činnosti pro osobní a fyzickou pohodu</t>
  </si>
  <si>
    <t>96.04</t>
  </si>
  <si>
    <t xml:space="preserve">Pohřební a související činnosti </t>
  </si>
  <si>
    <t>96.03</t>
  </si>
  <si>
    <r>
      <t>Kadeřnické, kosmetické a podobné činnosti</t>
    </r>
    <r>
      <rPr>
        <b/>
        <sz val="10"/>
        <rFont val="Arial"/>
        <family val="2"/>
      </rPr>
      <t xml:space="preserve"> </t>
    </r>
  </si>
  <si>
    <t>96.02</t>
  </si>
  <si>
    <t>Praní a chemické čištění textilních a kožešinových výrobků</t>
  </si>
  <si>
    <t>96.01</t>
  </si>
  <si>
    <t>Poskytování ostatních osobních služeb</t>
  </si>
  <si>
    <t>96.0</t>
  </si>
  <si>
    <t>Opravy ostatních výrobků pro osobní potřebu a převážně pro domácnost</t>
  </si>
  <si>
    <t>95.29</t>
  </si>
  <si>
    <t>Opravy hodin, hodinek a klenotnických výrobků</t>
  </si>
  <si>
    <t>95.25</t>
  </si>
  <si>
    <t>Opravy nábytku a bytového zařízení</t>
  </si>
  <si>
    <t>95.24</t>
  </si>
  <si>
    <t>Opravy obuvi a kožených výrobků</t>
  </si>
  <si>
    <t>95.23</t>
  </si>
  <si>
    <t>Opravy přístrojů a zařízení převážně pro domácnost, dům a zahradu</t>
  </si>
  <si>
    <t>95.22</t>
  </si>
  <si>
    <t xml:space="preserve">Opravy spotřební elektroniky </t>
  </si>
  <si>
    <t>95.21</t>
  </si>
  <si>
    <t>Opravy výrobků pro osobní potřebu a převážně pro domácnost</t>
  </si>
  <si>
    <t>95.2</t>
  </si>
  <si>
    <t>Opravy komunikačních zařízení</t>
  </si>
  <si>
    <t>95.12</t>
  </si>
  <si>
    <t>Opravy počítačů a periferních zařízení</t>
  </si>
  <si>
    <t>95.11</t>
  </si>
  <si>
    <t>Opravy počítačů a komunikačních zařízení</t>
  </si>
  <si>
    <t>95.1</t>
  </si>
  <si>
    <t>Opravy počítačů a výrobků pro osobní potřebu a převážně pro domácnost</t>
  </si>
  <si>
    <t>Činnosti ostatních organizací j. n.</t>
  </si>
  <si>
    <t>94.99.9</t>
  </si>
  <si>
    <t>Činnosti občanských iniciativ, protestních hnutí</t>
  </si>
  <si>
    <t>94.99.7</t>
  </si>
  <si>
    <t>Činnosti organizací na ochranu a zlepšení postavení etnických, menšinových a jiných speciálních skupin</t>
  </si>
  <si>
    <t>94.99.6</t>
  </si>
  <si>
    <t>Činnosti environmentálních a ekologických hnutí</t>
  </si>
  <si>
    <t>94.99.5</t>
  </si>
  <si>
    <t>Činnosti spotřebitelských organizací</t>
  </si>
  <si>
    <t>94.99.4</t>
  </si>
  <si>
    <t>Činnosti organizací na podporu rekreační a zájmové činnosti</t>
  </si>
  <si>
    <t>94.99.3</t>
  </si>
  <si>
    <t>Činnosti organizací na podporu kulturní činnosti</t>
  </si>
  <si>
    <t>94.99.2</t>
  </si>
  <si>
    <t xml:space="preserve">Činnosti organizací dětí a mládeže </t>
  </si>
  <si>
    <t>94.99.1</t>
  </si>
  <si>
    <r>
      <t>Činnosti ostatních organizací sdružujících osoby</t>
    </r>
    <r>
      <rPr>
        <b/>
        <sz val="10"/>
        <rFont val="Arial"/>
        <family val="2"/>
      </rPr>
      <t xml:space="preserve"> </t>
    </r>
    <r>
      <rPr>
        <sz val="10"/>
        <rFont val="Arial"/>
        <family val="2"/>
      </rPr>
      <t>za účelem prosazování společných zájmů j. n.</t>
    </r>
  </si>
  <si>
    <t>94.99</t>
  </si>
  <si>
    <t>Činnosti politických stran a organizací</t>
  </si>
  <si>
    <t>94.92</t>
  </si>
  <si>
    <t>Činnosti náboženských organizací</t>
  </si>
  <si>
    <t>94.91</t>
  </si>
  <si>
    <t>Činnosti ostatních organizací sdružujících osoby za účelem prosazování společných zájmů</t>
  </si>
  <si>
    <t>94.9</t>
  </si>
  <si>
    <t>Činnosti odborových svazů</t>
  </si>
  <si>
    <t>94.20</t>
  </si>
  <si>
    <t>94.2</t>
  </si>
  <si>
    <t>Činnosti profesních organizací</t>
  </si>
  <si>
    <t>94.12</t>
  </si>
  <si>
    <t>Činnosti podnikatelských a zaměstnavatelských organizací</t>
  </si>
  <si>
    <t>94.11</t>
  </si>
  <si>
    <t>Činnosti podnikatelských, zaměstnavatelských a profesních organizací</t>
  </si>
  <si>
    <t>94.1</t>
  </si>
  <si>
    <t>Činnosti organizací sdružujících osoby za účelem prosazování společných zájmů</t>
  </si>
  <si>
    <t>Ostatní zábavní a rekreační činnosti j. n.</t>
  </si>
  <si>
    <t>93.29</t>
  </si>
  <si>
    <t>Činnosti lunaparků a zábavních parků</t>
  </si>
  <si>
    <t>93.21</t>
  </si>
  <si>
    <t>Ostatní zábavní a rekreační činnosti</t>
  </si>
  <si>
    <t>93.2</t>
  </si>
  <si>
    <t>Ostatní sportovní činnosti</t>
  </si>
  <si>
    <t>93.19</t>
  </si>
  <si>
    <t>Činnosti fitcenter</t>
  </si>
  <si>
    <t>93.13</t>
  </si>
  <si>
    <t>Činnosti sportovních klubů</t>
  </si>
  <si>
    <t>93.12</t>
  </si>
  <si>
    <t>Provozování sportovních zařízení</t>
  </si>
  <si>
    <t>93.11</t>
  </si>
  <si>
    <t>Sportovní činnosti</t>
  </si>
  <si>
    <t>93.1</t>
  </si>
  <si>
    <t xml:space="preserve">Sportovní, zábavní a rekreační činnosti </t>
  </si>
  <si>
    <t>Činnosti heren, kasin a sázkových kanceláří</t>
  </si>
  <si>
    <t>92.00</t>
  </si>
  <si>
    <t>92.0</t>
  </si>
  <si>
    <t>Činnosti přírodních rezervací a národních parků</t>
  </si>
  <si>
    <t>91.04.2</t>
  </si>
  <si>
    <t>Činnosti botanických a zoologických zahrad</t>
  </si>
  <si>
    <t>91.04.1</t>
  </si>
  <si>
    <t>Činnosti botanických a zoologických zahrad, přírodních rezervací a národních parků</t>
  </si>
  <si>
    <t>91.04</t>
  </si>
  <si>
    <t>Provozování kulturních památek, historických staveb a obdobných turistických zajímavostí</t>
  </si>
  <si>
    <t>91.03</t>
  </si>
  <si>
    <t>Činnosti muzeí</t>
  </si>
  <si>
    <t>91.02</t>
  </si>
  <si>
    <t>Činnosti knihoven a archivů</t>
  </si>
  <si>
    <t>91.01</t>
  </si>
  <si>
    <t>Činnosti knihoven, archivů, muzeí a jiných kulturních zařízení</t>
  </si>
  <si>
    <t>91.0</t>
  </si>
  <si>
    <t>Provozování kulturních zařízení</t>
  </si>
  <si>
    <t>90.04</t>
  </si>
  <si>
    <t>Umělecká tvorba</t>
  </si>
  <si>
    <t>90.03</t>
  </si>
  <si>
    <t>Podpůrné činnosti pro scénická umění</t>
  </si>
  <si>
    <t>90.02</t>
  </si>
  <si>
    <r>
      <t>Scénická</t>
    </r>
    <r>
      <rPr>
        <sz val="12"/>
        <rFont val="Arial"/>
        <family val="2"/>
      </rPr>
      <t xml:space="preserve"> </t>
    </r>
    <r>
      <rPr>
        <sz val="10"/>
        <rFont val="Arial"/>
        <family val="2"/>
      </rPr>
      <t>umění</t>
    </r>
  </si>
  <si>
    <t>90.01</t>
  </si>
  <si>
    <t>Tvůrčí, umělecké a zábavní činnosti</t>
  </si>
  <si>
    <t>90.0</t>
  </si>
  <si>
    <t>Jiné ambulantní nebo terénní sociální služby j. n.</t>
  </si>
  <si>
    <t>88.99.9</t>
  </si>
  <si>
    <t>Sociální rehabilitace</t>
  </si>
  <si>
    <t>88.99.3</t>
  </si>
  <si>
    <t>Sociální prevence</t>
  </si>
  <si>
    <t>88.99.2</t>
  </si>
  <si>
    <t>Sociální služby pro uprchlíky, oběti katastrof</t>
  </si>
  <si>
    <t>88.99.1</t>
  </si>
  <si>
    <t>Ostatní ambulantní nebo terénní sociální služby j. n.</t>
  </si>
  <si>
    <t>88.99</t>
  </si>
  <si>
    <t>Sociální služby poskytované dětem</t>
  </si>
  <si>
    <t>88.91</t>
  </si>
  <si>
    <t>Ostatní ambulantní nebo terénní sociální služby</t>
  </si>
  <si>
    <t>88.9</t>
  </si>
  <si>
    <t>Ambulantní nebo terénní sociální služby pro osoby se zdravotním postižením</t>
  </si>
  <si>
    <t>88.10.2</t>
  </si>
  <si>
    <t>Ambulantní nebo terénní sociální služby pro seniory</t>
  </si>
  <si>
    <t>88.10.1</t>
  </si>
  <si>
    <t>Ambulantní nebo terénní sociální služby pro seniory a osoby se zdravotním postižením</t>
  </si>
  <si>
    <t>88.10</t>
  </si>
  <si>
    <t>88.1</t>
  </si>
  <si>
    <t>Ambulantní nebo terénní sociální služby</t>
  </si>
  <si>
    <t>Ostatní pobytové služby sociální péče</t>
  </si>
  <si>
    <t>87.90</t>
  </si>
  <si>
    <t>87.9</t>
  </si>
  <si>
    <t>Sociální péče v domovech pro osoby se zdravotním postižením</t>
  </si>
  <si>
    <t>87.30.2</t>
  </si>
  <si>
    <t>Sociální péče v domovech pro seniory</t>
  </si>
  <si>
    <t>87.30.1</t>
  </si>
  <si>
    <t>Sociální péče v domovech pro seniory a osoby se zdravotním postižením</t>
  </si>
  <si>
    <t>87.30</t>
  </si>
  <si>
    <t>87.3</t>
  </si>
  <si>
    <t>Sociální péče v zařízeních pro osoby závislé na návykových látkách</t>
  </si>
  <si>
    <t>87.20.2</t>
  </si>
  <si>
    <t>Sociální péče v zařízeních pro osoby s chronickým duševním onemocněním</t>
  </si>
  <si>
    <t>87.20.1</t>
  </si>
  <si>
    <t>Sociální péče v zařízeních pro osoby s chronickým duševním onemocněním a osoby závislé na návykových látkách</t>
  </si>
  <si>
    <t>87.20</t>
  </si>
  <si>
    <t>87.2</t>
  </si>
  <si>
    <t>Sociální péče ve zdravotnických zařízeních ústavní péče</t>
  </si>
  <si>
    <t>87.10</t>
  </si>
  <si>
    <t>87.1</t>
  </si>
  <si>
    <t>Pobytové služby sociální péče</t>
  </si>
  <si>
    <t>Ostatní činnosti související se zdravotní péčí j. n.</t>
  </si>
  <si>
    <t>86.90.9</t>
  </si>
  <si>
    <t>Činnosti související s ochranou veřejného zdraví</t>
  </si>
  <si>
    <t>86.90.1</t>
  </si>
  <si>
    <t>Ostatní činnosti související se zdravotní péčí</t>
  </si>
  <si>
    <t>86.90</t>
  </si>
  <si>
    <t>86.9</t>
  </si>
  <si>
    <t>Zubní péče</t>
  </si>
  <si>
    <t>86.23</t>
  </si>
  <si>
    <t>Specializovaná ambulantní zdravotní péče</t>
  </si>
  <si>
    <t>86.22</t>
  </si>
  <si>
    <t>Všeobecná ambulantní zdravotní péče</t>
  </si>
  <si>
    <t>86.21</t>
  </si>
  <si>
    <t>Ambulantní a zubní zdravotní péče</t>
  </si>
  <si>
    <t>86.2</t>
  </si>
  <si>
    <t>Ústavní zdravotní péče</t>
  </si>
  <si>
    <t>86.10</t>
  </si>
  <si>
    <t>86.1</t>
  </si>
  <si>
    <t>Zdravotní péče</t>
  </si>
  <si>
    <t>Podpůrné činnosti ve vzdělávání</t>
  </si>
  <si>
    <t>85.60</t>
  </si>
  <si>
    <t>85.6</t>
  </si>
  <si>
    <t>Jiné vzdělávání j. n.</t>
  </si>
  <si>
    <t>85.59.9</t>
  </si>
  <si>
    <t>Inovační vzdělávání</t>
  </si>
  <si>
    <t>85.59.3</t>
  </si>
  <si>
    <t>Environmentální vzdělávání</t>
  </si>
  <si>
    <t>85.59.2</t>
  </si>
  <si>
    <t>Vzdělávání v jazykových školách</t>
  </si>
  <si>
    <t>85.59.1</t>
  </si>
  <si>
    <t>Ostatní vzdělávání j. n.</t>
  </si>
  <si>
    <t>85.59</t>
  </si>
  <si>
    <t>Činnosti ostatních škol řízení</t>
  </si>
  <si>
    <t>85.53.9</t>
  </si>
  <si>
    <t>Činnosti leteckých škol</t>
  </si>
  <si>
    <t>85.53.2</t>
  </si>
  <si>
    <t>Činnosti autoškol</t>
  </si>
  <si>
    <t>85.53.1</t>
  </si>
  <si>
    <t>Činnosti autoškol a jiných škol řízení</t>
  </si>
  <si>
    <t>85.53</t>
  </si>
  <si>
    <t>Umělecké vzdělávání</t>
  </si>
  <si>
    <t>85.52</t>
  </si>
  <si>
    <t>Sportovní a rekreační vzdělávání</t>
  </si>
  <si>
    <t>85.51</t>
  </si>
  <si>
    <t>Ostatní vzdělávání</t>
  </si>
  <si>
    <t>85.5</t>
  </si>
  <si>
    <t>Terciární vzdělávání</t>
  </si>
  <si>
    <t>85.42</t>
  </si>
  <si>
    <t>Postsekundární nikoli terciární vzdělávání</t>
  </si>
  <si>
    <t>85.41</t>
  </si>
  <si>
    <t>Postsekundární vzdělávání</t>
  </si>
  <si>
    <t>85.4</t>
  </si>
  <si>
    <t>Střední odborné vzdělávání na středních odborných školách</t>
  </si>
  <si>
    <t>85.32.2</t>
  </si>
  <si>
    <t>Střední odborné vzdělávání na učilištích</t>
  </si>
  <si>
    <t>85.32.1</t>
  </si>
  <si>
    <r>
      <t>Sekundární</t>
    </r>
    <r>
      <rPr>
        <b/>
        <sz val="10"/>
        <rFont val="Arial"/>
        <family val="2"/>
      </rPr>
      <t xml:space="preserve"> </t>
    </r>
    <r>
      <rPr>
        <sz val="10"/>
        <rFont val="Arial"/>
        <family val="2"/>
      </rPr>
      <t>odborné vzdělávání</t>
    </r>
  </si>
  <si>
    <t>85.32</t>
  </si>
  <si>
    <t>Střední všeobecné vzdělávání</t>
  </si>
  <si>
    <t>85.31.2</t>
  </si>
  <si>
    <t>Základní vzdělávání na druhém stupni základních škol</t>
  </si>
  <si>
    <t>85.31.1</t>
  </si>
  <si>
    <r>
      <t>Sekundární</t>
    </r>
    <r>
      <rPr>
        <b/>
        <sz val="10"/>
        <rFont val="Arial"/>
        <family val="2"/>
      </rPr>
      <t xml:space="preserve"> </t>
    </r>
    <r>
      <rPr>
        <sz val="10"/>
        <rFont val="Arial"/>
        <family val="2"/>
      </rPr>
      <t>všeobecné vzdělávání</t>
    </r>
  </si>
  <si>
    <t>85.31</t>
  </si>
  <si>
    <t>Sekundární vzdělávání</t>
  </si>
  <si>
    <t>85.3</t>
  </si>
  <si>
    <t>Primární vzdělávání</t>
  </si>
  <si>
    <t>85.20</t>
  </si>
  <si>
    <t>85.2</t>
  </si>
  <si>
    <t>Předškolní vzdělávání</t>
  </si>
  <si>
    <t>85.10</t>
  </si>
  <si>
    <t>85.1</t>
  </si>
  <si>
    <t>Vzdělávání</t>
  </si>
  <si>
    <t>Činnosti v oblasti povinného sociálního zabezpečení</t>
  </si>
  <si>
    <t>84.30</t>
  </si>
  <si>
    <r>
      <t> </t>
    </r>
    <r>
      <rPr>
        <b/>
        <sz val="10"/>
        <rFont val="Arial"/>
        <family val="2"/>
      </rPr>
      <t>84.3</t>
    </r>
  </si>
  <si>
    <t>Činnosti v oblasti protipožární ochrany</t>
  </si>
  <si>
    <t>84.25</t>
  </si>
  <si>
    <t xml:space="preserve">Činnosti v oblasti veřejného pořádku a bezpečnosti </t>
  </si>
  <si>
    <t>84.24</t>
  </si>
  <si>
    <t>Činnosti v oblasti spravedlnosti a soudnictví</t>
  </si>
  <si>
    <t>84.23</t>
  </si>
  <si>
    <t>Činnosti v oblasti obrany</t>
  </si>
  <si>
    <t>84.22</t>
  </si>
  <si>
    <t>Ostatní činnosti v oblasti zahraničních věcí</t>
  </si>
  <si>
    <t>84.21.9</t>
  </si>
  <si>
    <t>Rozvíjení vzájemného přátelství a porozumění mezi národy</t>
  </si>
  <si>
    <t>84.21.2</t>
  </si>
  <si>
    <t>Pomoc cizím zemím při katastrofách nebo v nouzových situacích přímo nebo prostřednictvím mezinárodních organizací</t>
  </si>
  <si>
    <t>84.21.1</t>
  </si>
  <si>
    <t>Činnosti v oblasti zahraničních věcí</t>
  </si>
  <si>
    <t>84.21</t>
  </si>
  <si>
    <t>Činnosti pro společnost jako celek</t>
  </si>
  <si>
    <t>84.2</t>
  </si>
  <si>
    <t>Regulace a podpora podnikatelského prostředí</t>
  </si>
  <si>
    <t>84.13</t>
  </si>
  <si>
    <t>Regulace činností souvisejících s poskytováním zdravotní péče, vzděláváním, kulturou a sociální péčí, kromě sociálního zabezpečení</t>
  </si>
  <si>
    <t>84.12</t>
  </si>
  <si>
    <t>Všeobecné činnosti veřejné správy</t>
  </si>
  <si>
    <t>84.11</t>
  </si>
  <si>
    <t>Veřejná správa a hospodářská a sociální politika</t>
  </si>
  <si>
    <t>84.1</t>
  </si>
  <si>
    <t>Veřejná správa a obrana; povinné sociální zabezpečení</t>
  </si>
  <si>
    <t>Ostatní podpůrné činnosti pro podnikání j. n.</t>
  </si>
  <si>
    <t>82.99</t>
  </si>
  <si>
    <t>Balicí činnosti</t>
  </si>
  <si>
    <t>82.92</t>
  </si>
  <si>
    <t>Inkasní činnosti, ověřování solventnosti zákazníka</t>
  </si>
  <si>
    <t>82.91</t>
  </si>
  <si>
    <t>Podpůrné činnosti pro podnikání j. n.</t>
  </si>
  <si>
    <t>82.9</t>
  </si>
  <si>
    <r>
      <t>Pořádání</t>
    </r>
    <r>
      <rPr>
        <b/>
        <sz val="10"/>
        <rFont val="Arial"/>
        <family val="2"/>
      </rPr>
      <t xml:space="preserve"> </t>
    </r>
    <r>
      <rPr>
        <sz val="10"/>
        <rFont val="Arial"/>
        <family val="2"/>
      </rPr>
      <t>konferencí</t>
    </r>
    <r>
      <rPr>
        <b/>
        <sz val="10"/>
        <rFont val="Arial"/>
        <family val="2"/>
      </rPr>
      <t xml:space="preserve"> </t>
    </r>
    <r>
      <rPr>
        <sz val="10"/>
        <rFont val="Arial"/>
        <family val="2"/>
      </rPr>
      <t>a hospodářských</t>
    </r>
    <r>
      <rPr>
        <b/>
        <sz val="10"/>
        <rFont val="Arial"/>
        <family val="2"/>
      </rPr>
      <t xml:space="preserve"> </t>
    </r>
    <r>
      <rPr>
        <sz val="10"/>
        <rFont val="Arial"/>
        <family val="2"/>
      </rPr>
      <t>výstav</t>
    </r>
  </si>
  <si>
    <t>82.30</t>
  </si>
  <si>
    <t>Pořádání konferencí a hospodářských výstav</t>
  </si>
  <si>
    <t>82.3</t>
  </si>
  <si>
    <t>Činnosti zprostředkovatelských středisek po telefonu</t>
  </si>
  <si>
    <t>82.20</t>
  </si>
  <si>
    <t>po telefonu</t>
  </si>
  <si>
    <t>Činnosti zprostředkovatelských středisek</t>
  </si>
  <si>
    <t>82.2</t>
  </si>
  <si>
    <t xml:space="preserve">Kopírování, příprava dokumentů a ostatní specializované kancelářské podpůrné činnosti </t>
  </si>
  <si>
    <t>82.19</t>
  </si>
  <si>
    <t xml:space="preserve">Univerzální administrativní činnosti </t>
  </si>
  <si>
    <t>82.11</t>
  </si>
  <si>
    <t>Administrativní a kancelářské činnosti</t>
  </si>
  <si>
    <t>82.1</t>
  </si>
  <si>
    <t>Administrativní, kancelářské a jiné podpůrné činnosti pro podnikání</t>
  </si>
  <si>
    <t>Činnosti související s úpravou krajiny</t>
  </si>
  <si>
    <t>81.30</t>
  </si>
  <si>
    <t xml:space="preserve">Činnosti související s úpravou krajiny </t>
  </si>
  <si>
    <t>81.3</t>
  </si>
  <si>
    <t>Ostatní úklidové činnosti</t>
  </si>
  <si>
    <t>81.29</t>
  </si>
  <si>
    <t>Specializované čištění a úklid budov a průmyslových zařízení</t>
  </si>
  <si>
    <t>81.22</t>
  </si>
  <si>
    <t>Všeobecný úklid budov</t>
  </si>
  <si>
    <t>81.21</t>
  </si>
  <si>
    <t>Úklidové činnosti</t>
  </si>
  <si>
    <t>81.2</t>
  </si>
  <si>
    <t xml:space="preserve">Kombinované pomocné činnosti </t>
  </si>
  <si>
    <t>81.10</t>
  </si>
  <si>
    <t>81.1</t>
  </si>
  <si>
    <t xml:space="preserve">Činnosti související se stavbami a úpravou krajiny </t>
  </si>
  <si>
    <r>
      <t>Pátrací činnosti</t>
    </r>
    <r>
      <rPr>
        <b/>
        <sz val="10"/>
        <rFont val="Arial"/>
        <family val="2"/>
      </rPr>
      <t xml:space="preserve"> </t>
    </r>
  </si>
  <si>
    <t>80.30</t>
  </si>
  <si>
    <t>Pátrací činnosti</t>
  </si>
  <si>
    <t>80.3</t>
  </si>
  <si>
    <t>Činnosti související s provozem bezpečnostních systémů</t>
  </si>
  <si>
    <t>80.20</t>
  </si>
  <si>
    <t>80.2</t>
  </si>
  <si>
    <t>Činnosti soukromých bezpečnostních agentur</t>
  </si>
  <si>
    <t>80.10</t>
  </si>
  <si>
    <t>80.1</t>
  </si>
  <si>
    <t>Bezpečnostní a pátrací činnosti</t>
  </si>
  <si>
    <t>Ostatní rezervační a související činnosti j. n.</t>
  </si>
  <si>
    <t>79.90.9</t>
  </si>
  <si>
    <t>Průvodcovské činnosti</t>
  </si>
  <si>
    <t>79.90.1</t>
  </si>
  <si>
    <t>Ostatní rezervační a související činnosti</t>
  </si>
  <si>
    <t>79.90</t>
  </si>
  <si>
    <t>79.9</t>
  </si>
  <si>
    <t>Činnosti cestovních kanceláří</t>
  </si>
  <si>
    <t>79.12</t>
  </si>
  <si>
    <t xml:space="preserve">Činnosti cestovních agentur </t>
  </si>
  <si>
    <t>79.11</t>
  </si>
  <si>
    <t>Činnosti cestovních agentur a cestovních kanceláří</t>
  </si>
  <si>
    <t>79.1</t>
  </si>
  <si>
    <t>Činnosti cestovních agentur, kanceláří a jiné rezervační a související činnosti</t>
  </si>
  <si>
    <t>Ostatní poskytování lidských zdrojů</t>
  </si>
  <si>
    <t>78.30</t>
  </si>
  <si>
    <t xml:space="preserve">Ostatní poskytování lidských zdrojů </t>
  </si>
  <si>
    <t>78.3</t>
  </si>
  <si>
    <t>Činnosti agentur zprostředkujících práci na přechodnou dobu</t>
  </si>
  <si>
    <t>78.20</t>
  </si>
  <si>
    <t>78.2</t>
  </si>
  <si>
    <t>Činnosti agentur zprostředkujících zaměstnání</t>
  </si>
  <si>
    <t>78.10</t>
  </si>
  <si>
    <t>78.1</t>
  </si>
  <si>
    <t>Činnosti související se zaměstnáním</t>
  </si>
  <si>
    <t>Leasing duševního vlastnictví a podobných produktů, kromě děl chráněných autorským právem</t>
  </si>
  <si>
    <t>77.40</t>
  </si>
  <si>
    <t>77.4</t>
  </si>
  <si>
    <t>Pronájem a leasing ostatních strojů, zařízení a výrobků j. n.</t>
  </si>
  <si>
    <t>77.39</t>
  </si>
  <si>
    <t>Pronájem a leasing leteckých dopravních prostředků</t>
  </si>
  <si>
    <t>77.35</t>
  </si>
  <si>
    <t>Pronájem a leasing vodních dopravních prostředků</t>
  </si>
  <si>
    <t>77.34</t>
  </si>
  <si>
    <t>Pronájem a leasing kancelářských strojů a zařízení, včetně počítačů</t>
  </si>
  <si>
    <t>77.33</t>
  </si>
  <si>
    <t xml:space="preserve">Pronájem a leasing stavebních strojů a zařízení </t>
  </si>
  <si>
    <t>77.32</t>
  </si>
  <si>
    <t>Pronájem a leasing zemědělských strojů a zařízení</t>
  </si>
  <si>
    <t>77.31</t>
  </si>
  <si>
    <t xml:space="preserve">Pronájem a leasing ostatních strojů, zařízení a výrobků </t>
  </si>
  <si>
    <t>77.3</t>
  </si>
  <si>
    <t>Pronájem a leasing ostatních výrobků pro osobní potřebu a převážně pro domácnost</t>
  </si>
  <si>
    <t>77.29</t>
  </si>
  <si>
    <t>Pronájem videokazet a disků</t>
  </si>
  <si>
    <t>77.22</t>
  </si>
  <si>
    <t>Pronájem a leasing rekreačních a sportovních potřeb</t>
  </si>
  <si>
    <t>77.21</t>
  </si>
  <si>
    <t>Pronájem a leasing výrobků pro osobní potřebu a převážně pro domácnost</t>
  </si>
  <si>
    <t>77.2</t>
  </si>
  <si>
    <t>Pronájem a leasing nákladních automobilů</t>
  </si>
  <si>
    <t>77.12</t>
  </si>
  <si>
    <t>Pronájem a leasing automobilů a jiných lehkých motorových vozidel, kromě motocyklů</t>
  </si>
  <si>
    <t>77.11</t>
  </si>
  <si>
    <t>Pronájem a leasing motorových vozidel, kromě motocyklů</t>
  </si>
  <si>
    <r>
      <t> </t>
    </r>
    <r>
      <rPr>
        <b/>
        <sz val="10"/>
        <rFont val="Arial"/>
        <family val="2"/>
      </rPr>
      <t>77.1</t>
    </r>
  </si>
  <si>
    <t>Činnosti v oblasti pronájmu a operativního leasingu</t>
  </si>
  <si>
    <t>Veterinární činnosti</t>
  </si>
  <si>
    <t>75.00</t>
  </si>
  <si>
    <t>75.0</t>
  </si>
  <si>
    <t>Jiné profesní, vědecké a technické činnosti j. n.</t>
  </si>
  <si>
    <t>74.90.9</t>
  </si>
  <si>
    <t>Poradenství v oblasti požární ochrany</t>
  </si>
  <si>
    <t>74.90.2</t>
  </si>
  <si>
    <r>
      <t>Poradenství v oblasti bezpečnosti</t>
    </r>
    <r>
      <rPr>
        <sz val="12"/>
        <rFont val="Arial"/>
        <family val="2"/>
      </rPr>
      <t xml:space="preserve"> </t>
    </r>
    <r>
      <rPr>
        <sz val="10"/>
        <rFont val="Arial"/>
        <family val="2"/>
      </rPr>
      <t>a ochrany zdraví při práci</t>
    </r>
  </si>
  <si>
    <t>74.90.1</t>
  </si>
  <si>
    <t>Ostatní profesní, vědecké a technické činnosti j. n.</t>
  </si>
  <si>
    <t>74.90</t>
  </si>
  <si>
    <t>74.9</t>
  </si>
  <si>
    <t>Překladatelské a tlumočnické činnosti</t>
  </si>
  <si>
    <t>74.30</t>
  </si>
  <si>
    <t>74.3</t>
  </si>
  <si>
    <t>Fotografické činnosti</t>
  </si>
  <si>
    <t>74.20</t>
  </si>
  <si>
    <t>74.2</t>
  </si>
  <si>
    <t xml:space="preserve">Specializované návrhářské činnosti </t>
  </si>
  <si>
    <t>74.10</t>
  </si>
  <si>
    <t>74.1</t>
  </si>
  <si>
    <t>Ostatní profesní, vědecké a technické činnosti</t>
  </si>
  <si>
    <t>Průzkum trhu a veřejného mínění</t>
  </si>
  <si>
    <t>73.20</t>
  </si>
  <si>
    <t>73.2</t>
  </si>
  <si>
    <t>Zastupování médií při prodeji reklamního času a prostoru</t>
  </si>
  <si>
    <t>73.12</t>
  </si>
  <si>
    <t>Činnosti reklamních agentur</t>
  </si>
  <si>
    <t>73.11</t>
  </si>
  <si>
    <t>Reklamní činnosti</t>
  </si>
  <si>
    <t>73.1</t>
  </si>
  <si>
    <t>Reklama a průzkum trhu</t>
  </si>
  <si>
    <t>Výzkum a vývoj v oblasti společenských a humanitních věd</t>
  </si>
  <si>
    <t>72.20</t>
  </si>
  <si>
    <t>72.2</t>
  </si>
  <si>
    <t>Výzkum a vývoj v oblasti jiných přírodních věd</t>
  </si>
  <si>
    <t>72.19.9</t>
  </si>
  <si>
    <t>Výzkum a vývoj v oblasti technických věd</t>
  </si>
  <si>
    <t>72.19.2</t>
  </si>
  <si>
    <t>Výzkum a vývoj v oblasti lékařských věd </t>
  </si>
  <si>
    <t>72.19.1 </t>
  </si>
  <si>
    <t>Ostatní výzkum a vývoj v oblasti přírodních a technických věd</t>
  </si>
  <si>
    <t>72.19</t>
  </si>
  <si>
    <t>Výzkum a vývoj v oblasti biotechnologie</t>
  </si>
  <si>
    <t>72.11</t>
  </si>
  <si>
    <t>Výzkum a vývoj v oblasti přírodních a technických věd</t>
  </si>
  <si>
    <t>72.1</t>
  </si>
  <si>
    <t>Výzkum a vývoj</t>
  </si>
  <si>
    <t>Ostatní technické zkoušky a analýzy</t>
  </si>
  <si>
    <t>71.20.9   </t>
  </si>
  <si>
    <t>Zkoušky a analýzy vyhrazených technických zařízení</t>
  </si>
  <si>
    <t>71.20.1  </t>
  </si>
  <si>
    <t>Technické zkoušky a analýzy</t>
  </si>
  <si>
    <t>71.20</t>
  </si>
  <si>
    <t>71.2</t>
  </si>
  <si>
    <t>Ostatní inženýrské činnosti a související technické poradenství j. n.</t>
  </si>
  <si>
    <t>71.12.9</t>
  </si>
  <si>
    <t>Hydrometeorologické a meteorologické činnosti</t>
  </si>
  <si>
    <t>71.12.3</t>
  </si>
  <si>
    <t>Zeměměřické a kartografické činnosti</t>
  </si>
  <si>
    <t>71.12.2</t>
  </si>
  <si>
    <t>Geologický průzkum</t>
  </si>
  <si>
    <t>71.12.1</t>
  </si>
  <si>
    <t>Inženýrské činnosti a související technické poradenství</t>
  </si>
  <si>
    <t>71.12</t>
  </si>
  <si>
    <t>Architektonické činnosti</t>
  </si>
  <si>
    <t>71.11</t>
  </si>
  <si>
    <t>Architektonické a inženýrské činnosti a související technické poradenství</t>
  </si>
  <si>
    <t>71.1</t>
  </si>
  <si>
    <t>Architektonické a inženýrské činnosti; technické zkoušky a analýzy</t>
  </si>
  <si>
    <t>Ostatní poradenství v oblasti podnikání a řízení</t>
  </si>
  <si>
    <t>70.22</t>
  </si>
  <si>
    <t>Poradenství v oblasti vztahů s veřejností a komunikace</t>
  </si>
  <si>
    <t>70.21</t>
  </si>
  <si>
    <t>Poradenství v oblasti řízení</t>
  </si>
  <si>
    <t>70.2</t>
  </si>
  <si>
    <t>Činnosti vedení podniků</t>
  </si>
  <si>
    <t>70.10</t>
  </si>
  <si>
    <t>70.1</t>
  </si>
  <si>
    <t>Činnosti vedení podniků; poradenství v oblasti řízení</t>
  </si>
  <si>
    <t>Účetnické a auditorské činnosti; daňové poradenství</t>
  </si>
  <si>
    <t>69.20</t>
  </si>
  <si>
    <t>69.2</t>
  </si>
  <si>
    <t>Právní činnosti</t>
  </si>
  <si>
    <t>69.10</t>
  </si>
  <si>
    <t>69.1</t>
  </si>
  <si>
    <t>Právní a účetnické činnosti</t>
  </si>
  <si>
    <t>Správa nemovitostí na základě smlouvy</t>
  </si>
  <si>
    <t>68.32</t>
  </si>
  <si>
    <t>Zprostředkovatelské činnosti realitních agentur</t>
  </si>
  <si>
    <t>68.31</t>
  </si>
  <si>
    <t>Činnosti v oblasti nemovitostí na základě smlouvy nebo dohody</t>
  </si>
  <si>
    <t>68.3</t>
  </si>
  <si>
    <t>Správa vlastních nebo pronajatých nemovitostí s nebytovými prostory</t>
  </si>
  <si>
    <r>
      <t>68.20.4</t>
    </r>
    <r>
      <rPr>
        <b/>
        <sz val="10"/>
        <rFont val="Arial"/>
        <family val="2"/>
      </rPr>
      <t> </t>
    </r>
  </si>
  <si>
    <t xml:space="preserve">Správa vlastních nebo pronajatých nemovitostí s bytovými prostory </t>
  </si>
  <si>
    <t>68.20.3</t>
  </si>
  <si>
    <t>Pronájem vlastních nebo pronajatých nemovitostí s nebytovými prostory</t>
  </si>
  <si>
    <t>68.20.2</t>
  </si>
  <si>
    <t>Pronájem vlastních nebo pronajatých nemovitostí s bytovými prostory</t>
  </si>
  <si>
    <t>68.20.1</t>
  </si>
  <si>
    <t>Pronájem a správa vlastních nebo pronajatých nemovitostí</t>
  </si>
  <si>
    <t>68.20</t>
  </si>
  <si>
    <t>Pronájem a správa vlastních nebo pronajatých nemovitostí</t>
  </si>
  <si>
    <t>68.2</t>
  </si>
  <si>
    <t>Nákup a následný prodej vlastních nemovitostí</t>
  </si>
  <si>
    <t>68.10</t>
  </si>
  <si>
    <t>68.1</t>
  </si>
  <si>
    <t>Činnosti v oblasti nemovitostí</t>
  </si>
  <si>
    <t>Správa fondů</t>
  </si>
  <si>
    <t>66.30</t>
  </si>
  <si>
    <t>66.3</t>
  </si>
  <si>
    <t>Ostatní pomocné činnosti související s pojišťovnictvím a penzijním financováním</t>
  </si>
  <si>
    <t>66.29</t>
  </si>
  <si>
    <t>Činnosti zástupců pojišťovny a makléřů</t>
  </si>
  <si>
    <t>66.22</t>
  </si>
  <si>
    <t>Vyhodnocování rizik a škod</t>
  </si>
  <si>
    <t>66.21</t>
  </si>
  <si>
    <t>Pomocné činnosti související s pojišťovnictvím a penzijním financováním</t>
  </si>
  <si>
    <t>66.2</t>
  </si>
  <si>
    <t>Ostatní pomocné činnosti související s finančním zprostředkováním</t>
  </si>
  <si>
    <t>66.19</t>
  </si>
  <si>
    <t>Obchodování s cennými papíry a komoditami na burzách</t>
  </si>
  <si>
    <t>66.12</t>
  </si>
  <si>
    <t>Řízení a správa finančních trhů</t>
  </si>
  <si>
    <t>66.11</t>
  </si>
  <si>
    <t>Pomocné činnosti související s finančním zprostředkováním, kromě pojišťovnictví a penzijního financování</t>
  </si>
  <si>
    <t>66.1</t>
  </si>
  <si>
    <t>Ostatní finanční činnosti</t>
  </si>
  <si>
    <t>Penzijní financování</t>
  </si>
  <si>
    <t>65.30</t>
  </si>
  <si>
    <t>65.3</t>
  </si>
  <si>
    <t>Zajištění</t>
  </si>
  <si>
    <t>65.20</t>
  </si>
  <si>
    <t>65.2</t>
  </si>
  <si>
    <t>Neživotní pojištění</t>
  </si>
  <si>
    <t>65.12</t>
  </si>
  <si>
    <t>Životní pojištění</t>
  </si>
  <si>
    <t>65.11</t>
  </si>
  <si>
    <t>Pojištění</t>
  </si>
  <si>
    <t>65.1</t>
  </si>
  <si>
    <t>Pojištění, zajištění a penzijní financování, kromě povinného sociálního zabezpečení</t>
  </si>
  <si>
    <t>Jiné finanční zprostředkování j. n.</t>
  </si>
  <si>
    <t>64.99.9</t>
  </si>
  <si>
    <t>Obchodování s cennými papíry na vlastní účet</t>
  </si>
  <si>
    <t>64.99.2</t>
  </si>
  <si>
    <t>Faktoringové činnosti</t>
  </si>
  <si>
    <t>64.99.1</t>
  </si>
  <si>
    <t>Ostatní finanční zprostředkování j. n.</t>
  </si>
  <si>
    <t>64.99</t>
  </si>
  <si>
    <t>Ostatní poskytování úvěrů j. n.</t>
  </si>
  <si>
    <t>64.92.9</t>
  </si>
  <si>
    <t>Činnosti zastaváren</t>
  </si>
  <si>
    <t>64.92.3</t>
  </si>
  <si>
    <t>Poskytování obchodních úvěrů</t>
  </si>
  <si>
    <t>64.92.2</t>
  </si>
  <si>
    <t>Poskytování úvěrů společnostmi, které nepřijímají vklady</t>
  </si>
  <si>
    <t>64.92.1</t>
  </si>
  <si>
    <t>Ostatní poskytování úvěrů</t>
  </si>
  <si>
    <t>64.92</t>
  </si>
  <si>
    <t>Finanční leasing</t>
  </si>
  <si>
    <t>64.91</t>
  </si>
  <si>
    <t>Ostatní finanční zprostředkování</t>
  </si>
  <si>
    <t>64.9</t>
  </si>
  <si>
    <t>Činnosti trustů, fondů a podobných finančních subjektů</t>
  </si>
  <si>
    <t>64.30</t>
  </si>
  <si>
    <t>64.3</t>
  </si>
  <si>
    <t>Činnosti holdingových společností</t>
  </si>
  <si>
    <t>64.20</t>
  </si>
  <si>
    <t>64.2</t>
  </si>
  <si>
    <t>Ostatní peněžní zprostředkování</t>
  </si>
  <si>
    <t>64.19</t>
  </si>
  <si>
    <t>Centrální bankovnictví</t>
  </si>
  <si>
    <t>64.11</t>
  </si>
  <si>
    <t>Peněžní zprostředkování</t>
  </si>
  <si>
    <t>64.1</t>
  </si>
  <si>
    <t>Finanční zprostředkování, kromě pojišťovnictví a penzijního financování</t>
  </si>
  <si>
    <t>Ostatní informační činnosti j. n.</t>
  </si>
  <si>
    <t>63.99</t>
  </si>
  <si>
    <t>Činnosti zpravodajských tiskových kanceláří a agentur</t>
  </si>
  <si>
    <t>63.91</t>
  </si>
  <si>
    <t xml:space="preserve">Ostatní informační činnosti </t>
  </si>
  <si>
    <t>63.9</t>
  </si>
  <si>
    <t>Činnosti související s webovými portály</t>
  </si>
  <si>
    <t>63.12</t>
  </si>
  <si>
    <t>Činnosti související se zpracováním dat a hostingem</t>
  </si>
  <si>
    <t>63.11</t>
  </si>
  <si>
    <t>Činnosti související se zpracováním dat a hostingem; činnosti související s webovými portály</t>
  </si>
  <si>
    <t>63.1</t>
  </si>
  <si>
    <t>Informační činnosti</t>
  </si>
  <si>
    <t>Ostatní činnosti v oblasti informačních technologií</t>
  </si>
  <si>
    <t>62.09</t>
  </si>
  <si>
    <t>Správa počítačového vybavení</t>
  </si>
  <si>
    <t>62.03</t>
  </si>
  <si>
    <t>Poradenství v oblasti informačních technologií</t>
  </si>
  <si>
    <t>62.02</t>
  </si>
  <si>
    <t>Programování</t>
  </si>
  <si>
    <t>62.01</t>
  </si>
  <si>
    <t>Činnosti v oblasti informačních technologií</t>
  </si>
  <si>
    <t>62.0</t>
  </si>
  <si>
    <t>Ostatní telekomunikační činnosti</t>
  </si>
  <si>
    <t>61.90</t>
  </si>
  <si>
    <t>61.9</t>
  </si>
  <si>
    <t>Činnosti související se satelitní telekomunikační sítí</t>
  </si>
  <si>
    <t>61.30</t>
  </si>
  <si>
    <t>61.3</t>
  </si>
  <si>
    <t>Ostatní činnosti související s bezdrátovou telekomunikační sítí</t>
  </si>
  <si>
    <t>61.20.9</t>
  </si>
  <si>
    <t>Poskytování přístupu k internetu přes bezdrátovou telekomunikační síť</t>
  </si>
  <si>
    <t>61.20.4</t>
  </si>
  <si>
    <t>Přenos dat přes bezdrátovou telekomunikační síť</t>
  </si>
  <si>
    <t>61.20.3</t>
  </si>
  <si>
    <t>Pronájem bezdrátové telekomunikační sítě</t>
  </si>
  <si>
    <t>61.20.2</t>
  </si>
  <si>
    <t>Poskytování hlasových služeb přes bezdrátovou telekomunikační síť</t>
  </si>
  <si>
    <t>61.20.1</t>
  </si>
  <si>
    <t>Činnosti související s bezdrátovou telekomunikační sítí</t>
  </si>
  <si>
    <t>61.20</t>
  </si>
  <si>
    <t>61.2</t>
  </si>
  <si>
    <t>Ostatní činnosti související s pevnou telekomunikační sítí</t>
  </si>
  <si>
    <t>61.10.9</t>
  </si>
  <si>
    <t>Poskytování přístupu k internetu přes pevnou telekomunikační síť</t>
  </si>
  <si>
    <t>61.10.4</t>
  </si>
  <si>
    <t>Přenos dat přes pevnou telekomunikační síť</t>
  </si>
  <si>
    <t>61.10.3</t>
  </si>
  <si>
    <t>Pronájem pevné telekomunikační sítě</t>
  </si>
  <si>
    <t>61.10.2</t>
  </si>
  <si>
    <t>Poskytování hlasových služeb přes pevnou telekomunikační síť</t>
  </si>
  <si>
    <t>61.10.1</t>
  </si>
  <si>
    <t>Činnosti související s pevnou telekomunikační sítí</t>
  </si>
  <si>
    <t>61.10</t>
  </si>
  <si>
    <t>61.1</t>
  </si>
  <si>
    <t>Telekomunikační činnosti</t>
  </si>
  <si>
    <t>Tvorba televizních programů a televizní vysílání</t>
  </si>
  <si>
    <t>60.20</t>
  </si>
  <si>
    <t>60.2</t>
  </si>
  <si>
    <t>Rozhlasové vysílání</t>
  </si>
  <si>
    <t>60.10</t>
  </si>
  <si>
    <t>60.1</t>
  </si>
  <si>
    <t>Tvorba programů a vysílání</t>
  </si>
  <si>
    <r>
      <t>Pořizování zvukových nahrávek</t>
    </r>
    <r>
      <rPr>
        <b/>
        <sz val="10"/>
        <rFont val="Arial"/>
        <family val="2"/>
      </rPr>
      <t xml:space="preserve"> </t>
    </r>
    <r>
      <rPr>
        <sz val="10"/>
        <rFont val="Arial"/>
        <family val="2"/>
      </rPr>
      <t>a hudební vydavatelské činnosti</t>
    </r>
  </si>
  <si>
    <t>59.20</t>
  </si>
  <si>
    <t>Pořizování zvukových nahrávek a hudební vydavatelské činnosti</t>
  </si>
  <si>
    <t>59.2</t>
  </si>
  <si>
    <t xml:space="preserve">Promítání filmů </t>
  </si>
  <si>
    <t>59.14</t>
  </si>
  <si>
    <t>Distribuce filmů, videozáznamů a televizních programů</t>
  </si>
  <si>
    <t>59.13</t>
  </si>
  <si>
    <t>Postprodukce filmů, videozáznamů a televizních programů</t>
  </si>
  <si>
    <t>59.12</t>
  </si>
  <si>
    <t>Produkce filmů, videozáznamů a televizních programů</t>
  </si>
  <si>
    <t>59.11</t>
  </si>
  <si>
    <t xml:space="preserve">Činnosti v oblasti filmů, videozáznamů a televizních programů </t>
  </si>
  <si>
    <t>59.1</t>
  </si>
  <si>
    <t>Činnosti v oblasti filmů, videozáznamů a televizních programů, pořizování zvukových nahrávek a hudební vydavatelské činnosti</t>
  </si>
  <si>
    <t>Ostatní vydávání softwaru</t>
  </si>
  <si>
    <t>58.29</t>
  </si>
  <si>
    <t>Vydávání počítačových her</t>
  </si>
  <si>
    <t>58.21</t>
  </si>
  <si>
    <t>Vydávání softwaru</t>
  </si>
  <si>
    <t>58.2</t>
  </si>
  <si>
    <t>Ostatní vydavatelské činnosti</t>
  </si>
  <si>
    <t>58.19</t>
  </si>
  <si>
    <t>Vydávání časopisů a ostatních periodických publikací</t>
  </si>
  <si>
    <t>58.14</t>
  </si>
  <si>
    <t>Vydávání novin</t>
  </si>
  <si>
    <t>58.13</t>
  </si>
  <si>
    <t xml:space="preserve">Vydávání adresářů a jiných seznamů </t>
  </si>
  <si>
    <t>58.12</t>
  </si>
  <si>
    <t>Vydávání knih</t>
  </si>
  <si>
    <t>58.11</t>
  </si>
  <si>
    <t>Vydávání knih, periodických publikací a ostatní vydavatelské činnosti</t>
  </si>
  <si>
    <t>58.1</t>
  </si>
  <si>
    <t>Vydavatelské činnosti</t>
  </si>
  <si>
    <t>Pohostinství</t>
  </si>
  <si>
    <t>56.30</t>
  </si>
  <si>
    <t>56.3</t>
  </si>
  <si>
    <t>Poskytování jiných stravovacích služeb j. n.</t>
  </si>
  <si>
    <t>56.29.9</t>
  </si>
  <si>
    <t>Stravování ve školních zařízeních, menzách</t>
  </si>
  <si>
    <t>56.29.2</t>
  </si>
  <si>
    <t>Stravování v závodních kuchyních</t>
  </si>
  <si>
    <t>56.29.1</t>
  </si>
  <si>
    <t>Poskytování ostatních stravovacích služeb</t>
  </si>
  <si>
    <t>56.29</t>
  </si>
  <si>
    <r>
      <t>Poskytování cateringových</t>
    </r>
    <r>
      <rPr>
        <b/>
        <sz val="10"/>
        <rFont val="Arial"/>
        <family val="2"/>
      </rPr>
      <t xml:space="preserve"> </t>
    </r>
    <r>
      <rPr>
        <sz val="10"/>
        <rFont val="Arial"/>
        <family val="2"/>
      </rPr>
      <t>služeb</t>
    </r>
  </si>
  <si>
    <t>56.21</t>
  </si>
  <si>
    <t>Poskytování cateringových a ostatních stravovacích služeb</t>
  </si>
  <si>
    <t>56.2</t>
  </si>
  <si>
    <t>Stravování v restauracích, u stánků a v mobilních zařízeních</t>
  </si>
  <si>
    <t>56.10</t>
  </si>
  <si>
    <t>56.1</t>
  </si>
  <si>
    <t>Stravování a pohostinství</t>
  </si>
  <si>
    <t xml:space="preserve">Ostatní ubytování j. n. </t>
  </si>
  <si>
    <t>55.90.9</t>
  </si>
  <si>
    <t>Ubytování ve vysokoškolských kolejích, domovech mládeže</t>
  </si>
  <si>
    <t>55.90.2</t>
  </si>
  <si>
    <r>
      <t>Ubytování v zařízených pronájmech</t>
    </r>
    <r>
      <rPr>
        <b/>
        <sz val="10"/>
        <rFont val="Arial"/>
        <family val="2"/>
      </rPr>
      <t> </t>
    </r>
  </si>
  <si>
    <t>55.90.1</t>
  </si>
  <si>
    <t>Ostatní ubytování</t>
  </si>
  <si>
    <t>55.90</t>
  </si>
  <si>
    <t>55.9</t>
  </si>
  <si>
    <t xml:space="preserve">Kempy a tábořiště </t>
  </si>
  <si>
    <t>55.30</t>
  </si>
  <si>
    <t>55.3</t>
  </si>
  <si>
    <t>Rekreační a ostatní krátkodobé ubytování</t>
  </si>
  <si>
    <t>55.20</t>
  </si>
  <si>
    <t>55.2</t>
  </si>
  <si>
    <t>Ostatní podobná ubytovací zařízení</t>
  </si>
  <si>
    <t>55.10.9</t>
  </si>
  <si>
    <t>Motely, botely</t>
  </si>
  <si>
    <t>55.10.2</t>
  </si>
  <si>
    <t>Hotely</t>
  </si>
  <si>
    <t>55.10.1</t>
  </si>
  <si>
    <t>Ubytování v hotelích a podobných ubytovacích zařízeních</t>
  </si>
  <si>
    <t>55.10</t>
  </si>
  <si>
    <t>55.1</t>
  </si>
  <si>
    <t>Ubytování</t>
  </si>
  <si>
    <t>Ostatní poštovní a kurýrní činnosti</t>
  </si>
  <si>
    <t>53.20</t>
  </si>
  <si>
    <t>53.2</t>
  </si>
  <si>
    <t>Základní poštovní služby poskytované na základě poštovní licence</t>
  </si>
  <si>
    <t>53.10</t>
  </si>
  <si>
    <t>53.1</t>
  </si>
  <si>
    <t>Poštovní a kurýrní činnosti</t>
  </si>
  <si>
    <t>Ostatní vedlejší činnosti v dopravě</t>
  </si>
  <si>
    <t>52.29</t>
  </si>
  <si>
    <t>Manipulace s nákladem</t>
  </si>
  <si>
    <t>52.24</t>
  </si>
  <si>
    <t xml:space="preserve">Činnosti související s leteckou dopravou </t>
  </si>
  <si>
    <t>52.23</t>
  </si>
  <si>
    <t xml:space="preserve">Činnosti související s vodní dopravou </t>
  </si>
  <si>
    <t>52.22</t>
  </si>
  <si>
    <t xml:space="preserve">Činnosti související s pozemní dopravou </t>
  </si>
  <si>
    <t>52.21</t>
  </si>
  <si>
    <t>Vedlejší činnosti v dopravě</t>
  </si>
  <si>
    <t>52.2</t>
  </si>
  <si>
    <t>Skladování</t>
  </si>
  <si>
    <t>52.10</t>
  </si>
  <si>
    <t>52.1</t>
  </si>
  <si>
    <t>Skladování a vedlejší činnosti v dopravě</t>
  </si>
  <si>
    <t>Kosmická doprava</t>
  </si>
  <si>
    <t>51.22</t>
  </si>
  <si>
    <t>Letecká nákladní doprava</t>
  </si>
  <si>
    <t>51.21</t>
  </si>
  <si>
    <t>Letecká nákladní doprava a kosmická doprava</t>
  </si>
  <si>
    <t>51.2</t>
  </si>
  <si>
    <t>Ostatní letecká osobní doprava</t>
  </si>
  <si>
    <t>51.10.9</t>
  </si>
  <si>
    <t>Mezinárodní nepravidelná letecká osobní doprava</t>
  </si>
  <si>
    <t>51.10.4</t>
  </si>
  <si>
    <t>Mezinárodní pravidelná letecká osobní doprava</t>
  </si>
  <si>
    <t>51.10.3</t>
  </si>
  <si>
    <t>Vnitrostátní nepravidelná letecká osobní doprava</t>
  </si>
  <si>
    <t>51.10.2</t>
  </si>
  <si>
    <t>Vnitrostátní pravidelná letecká osobní doprava</t>
  </si>
  <si>
    <t>51.10.1</t>
  </si>
  <si>
    <t>Letecká osobní doprava</t>
  </si>
  <si>
    <t>51.10</t>
  </si>
  <si>
    <t>51.1</t>
  </si>
  <si>
    <t>Letecká doprava</t>
  </si>
  <si>
    <t>Vnitrozemská vodní nákladní doprava</t>
  </si>
  <si>
    <t>50.40</t>
  </si>
  <si>
    <t>50.4</t>
  </si>
  <si>
    <t>Vnitrozemská vodní osobní doprava</t>
  </si>
  <si>
    <t>50.30</t>
  </si>
  <si>
    <t>50.3</t>
  </si>
  <si>
    <t>Námořní a pobřežní nákladní doprava</t>
  </si>
  <si>
    <t>50.20</t>
  </si>
  <si>
    <t>50.2</t>
  </si>
  <si>
    <t>Námořní a pobřežní osobní doprava</t>
  </si>
  <si>
    <t>50.10</t>
  </si>
  <si>
    <t>50.1</t>
  </si>
  <si>
    <t>Vodní doprava</t>
  </si>
  <si>
    <t>Potrubní doprava ostatní</t>
  </si>
  <si>
    <t>49.50.9</t>
  </si>
  <si>
    <t>Potrubní doprava plynovodem</t>
  </si>
  <si>
    <t>49.50.2</t>
  </si>
  <si>
    <t>Potrubní doprava ropovodem</t>
  </si>
  <si>
    <t>49.50.1</t>
  </si>
  <si>
    <t>Potrubní doprava</t>
  </si>
  <si>
    <t>49.50</t>
  </si>
  <si>
    <t>49.5</t>
  </si>
  <si>
    <t>Stěhovací služby</t>
  </si>
  <si>
    <t>49.42</t>
  </si>
  <si>
    <t>Silniční nákladní doprava</t>
  </si>
  <si>
    <t>49.41</t>
  </si>
  <si>
    <t>Silniční nákladní doprava a stěhovací služby</t>
  </si>
  <si>
    <t>49.4</t>
  </si>
  <si>
    <t>Jiná pozemní osobní doprava j. n.</t>
  </si>
  <si>
    <t>49.39.9</t>
  </si>
  <si>
    <t>Nepravidelná pozemní osobní doprava</t>
  </si>
  <si>
    <t>49.39.3</t>
  </si>
  <si>
    <t>Osobní doprava lanovkou nebo vlekem</t>
  </si>
  <si>
    <t>49.39.2</t>
  </si>
  <si>
    <t>Meziměstská pravidelná pozemní osobní doprava</t>
  </si>
  <si>
    <t>49.39.1</t>
  </si>
  <si>
    <t>Ostatní pozemní osobní doprava j. n.</t>
  </si>
  <si>
    <t>49.39</t>
  </si>
  <si>
    <t>Taxislužba a pronájem osobních vozů s řidičem</t>
  </si>
  <si>
    <t>49.32</t>
  </si>
  <si>
    <t>Městská a příměstská pozemní osobní doprava</t>
  </si>
  <si>
    <t>49.31</t>
  </si>
  <si>
    <t xml:space="preserve">Ostatní pozemní osobní doprava </t>
  </si>
  <si>
    <t>49.3</t>
  </si>
  <si>
    <t xml:space="preserve"> </t>
  </si>
  <si>
    <t>Železniční nákladní doprava</t>
  </si>
  <si>
    <t>49.20</t>
  </si>
  <si>
    <t>49.2</t>
  </si>
  <si>
    <t>Železniční osobní doprava meziměstská</t>
  </si>
  <si>
    <t>49.10</t>
  </si>
  <si>
    <t>49.1</t>
  </si>
  <si>
    <t>Pozemní a potrubní doprava</t>
  </si>
  <si>
    <t>Ostatní maloobchod mimo prodejny, stánky a trhy</t>
  </si>
  <si>
    <t>47.99</t>
  </si>
  <si>
    <t>Maloobchod prostřednictvím zásilkové služby (jiný než prostřednictvím internetu)</t>
  </si>
  <si>
    <t>47.91.2</t>
  </si>
  <si>
    <t>Maloobchod prostřednictvím internetu</t>
  </si>
  <si>
    <t>47.91.1</t>
  </si>
  <si>
    <t xml:space="preserve">Maloobchod prostřednictvím internetu nebo zásilkové služby </t>
  </si>
  <si>
    <t>47.91</t>
  </si>
  <si>
    <t>Maloobchod mimo prodejny, stánky a trhy</t>
  </si>
  <si>
    <t>47.9</t>
  </si>
  <si>
    <t xml:space="preserve">Maloobchod s ostatním zbožím ve stáncích a na trzích </t>
  </si>
  <si>
    <t>47.89</t>
  </si>
  <si>
    <t xml:space="preserve">Maloobchod s textilem, oděvy a obuví ve stáncích a na trzích </t>
  </si>
  <si>
    <t>47.82</t>
  </si>
  <si>
    <t>Maloobchod s potravinami, nápoji a tabákovými výrobky ve stáncích a na trzích</t>
  </si>
  <si>
    <t>47.81</t>
  </si>
  <si>
    <t>Maloobchod ve stáncích a na trzích</t>
  </si>
  <si>
    <t>47.8</t>
  </si>
  <si>
    <t>Maloobchod s použitým zbožím v prodejnách</t>
  </si>
  <si>
    <t>47.79</t>
  </si>
  <si>
    <t>Ostatní maloobchod s novým zbožím ve specializovaných prodejnách j. n.</t>
  </si>
  <si>
    <t>47.78.9</t>
  </si>
  <si>
    <t>Maloobchod s plynnými palivy (kromě pohonných hmot)</t>
  </si>
  <si>
    <t>47.78.4</t>
  </si>
  <si>
    <t>Maloobchod s kapalnými palivy (kromě pohonných hmot)</t>
  </si>
  <si>
    <t>47.78.3</t>
  </si>
  <si>
    <t>Maloobchod s pevnými palivy</t>
  </si>
  <si>
    <t>47.78.2</t>
  </si>
  <si>
    <t>Maloobchod s fotografickým a optickým zařízením a potřebami</t>
  </si>
  <si>
    <t>47.78.1</t>
  </si>
  <si>
    <t>Ostatní maloobchod s novým zbožím ve specializovaných prodejnách</t>
  </si>
  <si>
    <t>47.78</t>
  </si>
  <si>
    <t xml:space="preserve">Maloobchod s hodinami, hodinkami a klenoty </t>
  </si>
  <si>
    <t>47.77</t>
  </si>
  <si>
    <t xml:space="preserve">Maloobchod s květinami, rostlinami, osivy, hnojivy, zvířaty pro zájmový chov a krmivy pro ně </t>
  </si>
  <si>
    <t>47.76</t>
  </si>
  <si>
    <t xml:space="preserve">Maloobchod s kosmetickými a toaletními výrobky </t>
  </si>
  <si>
    <t>47.75</t>
  </si>
  <si>
    <t xml:space="preserve">Maloobchod se zdravotnickými a ortopedickými výrobky </t>
  </si>
  <si>
    <t>47.74</t>
  </si>
  <si>
    <t xml:space="preserve">Maloobchod s farmaceutickými přípravky </t>
  </si>
  <si>
    <t>47.73</t>
  </si>
  <si>
    <t xml:space="preserve">Maloobchod s obuví a koženými výrobky </t>
  </si>
  <si>
    <t>47.72</t>
  </si>
  <si>
    <t xml:space="preserve">Maloobchod s oděvy </t>
  </si>
  <si>
    <t>47.71</t>
  </si>
  <si>
    <t>Maloobchod s ostatním zbožím ve specializovaných prodejnách</t>
  </si>
  <si>
    <t>47.7</t>
  </si>
  <si>
    <t xml:space="preserve">Maloobchod s hrami a hračkami </t>
  </si>
  <si>
    <t>47.65</t>
  </si>
  <si>
    <t xml:space="preserve">Maloobchod se sportovním vybavením </t>
  </si>
  <si>
    <t>47.64</t>
  </si>
  <si>
    <t xml:space="preserve">Maloobchod s audio- a videozáznamy </t>
  </si>
  <si>
    <t>47.63</t>
  </si>
  <si>
    <t xml:space="preserve">Maloobchod s novinami, časopisy a papírnickým zbožím </t>
  </si>
  <si>
    <t>47.62</t>
  </si>
  <si>
    <t xml:space="preserve">Maloobchod s knihami </t>
  </si>
  <si>
    <t>47.61</t>
  </si>
  <si>
    <t>Maloobchod s výrobky pro kulturní rozhled a rekreaci ve specializovaných prodejnách</t>
  </si>
  <si>
    <t>47.6</t>
  </si>
  <si>
    <t>Maloobchod s nábytkem, svítidly a ostatními výrobky převážně pro domácnost ve specializovaných prodejnách</t>
  </si>
  <si>
    <t>47.59</t>
  </si>
  <si>
    <t xml:space="preserve">Maloobchod s elektrospotřebiči a elektronikou </t>
  </si>
  <si>
    <t>47.54</t>
  </si>
  <si>
    <t xml:space="preserve">Maloobchod s koberci, podlahovými krytinami a nástěnnými obklady </t>
  </si>
  <si>
    <t>47.53</t>
  </si>
  <si>
    <t xml:space="preserve">Maloobchod s železářským zbožím, barvami, sklem a potřebami pro kutily </t>
  </si>
  <si>
    <t>47.52</t>
  </si>
  <si>
    <t xml:space="preserve">Maloobchod s textilem </t>
  </si>
  <si>
    <t>47.51</t>
  </si>
  <si>
    <t>Maloobchod s ostatními výrobky převážně pro domácnost ve specializovaných prodejnách</t>
  </si>
  <si>
    <t>47.5</t>
  </si>
  <si>
    <t xml:space="preserve">Maloobchod s audio- a videozařízením </t>
  </si>
  <si>
    <t>47.43</t>
  </si>
  <si>
    <t xml:space="preserve">Maloobchod s telekomunikačním zařízením </t>
  </si>
  <si>
    <t>47.42</t>
  </si>
  <si>
    <t xml:space="preserve">Maloobchod s počítači, počítačovým periferním zařízením a softwarem </t>
  </si>
  <si>
    <t>47.41</t>
  </si>
  <si>
    <t>Maloobchod s počítačovým a komunikačním zařízením ve specializovaných prodejnách</t>
  </si>
  <si>
    <t>47.4</t>
  </si>
  <si>
    <t>Maloobchod s pohonnými hmotami ve specializovaných prodejnách</t>
  </si>
  <si>
    <t>47.30</t>
  </si>
  <si>
    <t>47.3</t>
  </si>
  <si>
    <t>Ostatní maloobchod s potravinami ve specializovaných prodejnách</t>
  </si>
  <si>
    <t>47.29</t>
  </si>
  <si>
    <t xml:space="preserve">Maloobchod s tabákovými výrobky </t>
  </si>
  <si>
    <t>47.26</t>
  </si>
  <si>
    <t xml:space="preserve">Maloobchod s nápoji </t>
  </si>
  <si>
    <t>47.25</t>
  </si>
  <si>
    <t xml:space="preserve">Maloobchod s chlebem, pečivem, cukrářskými výrobky a cukrovinkami </t>
  </si>
  <si>
    <t>47.24</t>
  </si>
  <si>
    <t xml:space="preserve">Maloobchod s rybami, korýši a měkkýši </t>
  </si>
  <si>
    <t>47.23</t>
  </si>
  <si>
    <t xml:space="preserve">Maloobchod s masem a masnými výrobky </t>
  </si>
  <si>
    <t>47.22</t>
  </si>
  <si>
    <t xml:space="preserve">Maloobchod s ovocem a zeleninou </t>
  </si>
  <si>
    <t>47.21</t>
  </si>
  <si>
    <t>Maloobchod s potravinami, nápoji a tabákovými výrobky ve specializovaných prodejnách</t>
  </si>
  <si>
    <t>47.2</t>
  </si>
  <si>
    <t>Ostatní maloobchod v nespecializovaných prodejnách</t>
  </si>
  <si>
    <t>47.19</t>
  </si>
  <si>
    <t>Maloobchod s převahou potravin, nápojů a tabákových výrobků v nespecializovaných prodejnách</t>
  </si>
  <si>
    <t>47.11</t>
  </si>
  <si>
    <t>Maloobchod v nespecializovaných prodejnách</t>
  </si>
  <si>
    <t>47.1</t>
  </si>
  <si>
    <t xml:space="preserve">Maloobchod, kromě motorových vozidel </t>
  </si>
  <si>
    <t>Nespecializovaný velkoobchod</t>
  </si>
  <si>
    <t>46.90</t>
  </si>
  <si>
    <t>46.9</t>
  </si>
  <si>
    <t>Velkoobchod s odpadem a šrotem</t>
  </si>
  <si>
    <t>46.77</t>
  </si>
  <si>
    <t>Velkoobchod s ostatními meziprodukty j. n.</t>
  </si>
  <si>
    <t>46.76.9</t>
  </si>
  <si>
    <t>Velkoobchod s papírenskými meziprodukty</t>
  </si>
  <si>
    <t>46.76.1</t>
  </si>
  <si>
    <t>Velkoobchod s ostatními meziprodukty</t>
  </si>
  <si>
    <t>46.76</t>
  </si>
  <si>
    <t>Velkoobchod s chemickými výrobky</t>
  </si>
  <si>
    <t>46.75</t>
  </si>
  <si>
    <t>Velkoobchod s železářským zbožím, instalatérskými a topenářskými potřebami</t>
  </si>
  <si>
    <t>46.74</t>
  </si>
  <si>
    <t>Velkoobchod se dřevem, stavebními materiály a sanitárním vybavením</t>
  </si>
  <si>
    <t>46.73</t>
  </si>
  <si>
    <t>Velkoobchod s rudami, kovy a hutními výrobky</t>
  </si>
  <si>
    <t>46.72</t>
  </si>
  <si>
    <t>Velkoobchod s plynnými palivy a příbuznými výrobky</t>
  </si>
  <si>
    <t>46.71.3</t>
  </si>
  <si>
    <t>Velkoobchod s kapalnými palivy a příbuznými výrobky</t>
  </si>
  <si>
    <t>46.71.2</t>
  </si>
  <si>
    <t>Velkoobchod s pevnými palivy a příbuznými výrobky</t>
  </si>
  <si>
    <t>46.71.1</t>
  </si>
  <si>
    <t>Velkoobchod s pevnými, kapalnými a plynnými palivy a příbuznými výrobky</t>
  </si>
  <si>
    <t>46.71</t>
  </si>
  <si>
    <t>Ostatní specializovaný velkoobchod</t>
  </si>
  <si>
    <t>46.7</t>
  </si>
  <si>
    <t>Velkoobchod s ostatními stroji a zařízením</t>
  </si>
  <si>
    <t>46.69</t>
  </si>
  <si>
    <t>Velkoobchod s ostatními kancelářskými stroji a zařízením</t>
  </si>
  <si>
    <t>46.66</t>
  </si>
  <si>
    <t>Velkoobchod s kancelářským nábytkem</t>
  </si>
  <si>
    <t>46.65</t>
  </si>
  <si>
    <t>Velkoobchod se strojním zařízením pro textilní průmysl, šicími a pletacími stroji</t>
  </si>
  <si>
    <t>46.64</t>
  </si>
  <si>
    <t>Velkoobchod s těžebními a stavebními stroji a zařízením</t>
  </si>
  <si>
    <t>46.63</t>
  </si>
  <si>
    <t>Velkoobchod s obráběcími stroji</t>
  </si>
  <si>
    <t>46.62</t>
  </si>
  <si>
    <t>Velkoobchod se zemědělskými stroji, strojním zařízením a příslušenstvím</t>
  </si>
  <si>
    <t>46.61</t>
  </si>
  <si>
    <t>Velkoobchod s ostatními stroji, strojním zařízením a příslušenstvím</t>
  </si>
  <si>
    <t>46.6</t>
  </si>
  <si>
    <t>Velkoobchod s elektronickým a telekomunikačním zařízením a jeho díly</t>
  </si>
  <si>
    <t>46.52</t>
  </si>
  <si>
    <t>Velkoobchod s počítači, počítačovým periferním zařízením a softwarem</t>
  </si>
  <si>
    <t>46.51</t>
  </si>
  <si>
    <t>Velkoobchod s počítačovým a komunikačním zařízením</t>
  </si>
  <si>
    <t>46.5</t>
  </si>
  <si>
    <t>Velkoobchod s ostatními výrobky převážně pro domácnost</t>
  </si>
  <si>
    <t>46.49</t>
  </si>
  <si>
    <t>Velkoobchod s hodinami, hodinkami a klenoty</t>
  </si>
  <si>
    <t>46.48</t>
  </si>
  <si>
    <t>Velkoobchod s nábytkem, koberci a svítidly</t>
  </si>
  <si>
    <t>46.47</t>
  </si>
  <si>
    <t>Velkoobchod s farmaceutickými výrobky</t>
  </si>
  <si>
    <t>46.46</t>
  </si>
  <si>
    <t>Velkoobchod s kosmetickými výrobky</t>
  </si>
  <si>
    <t>46.45</t>
  </si>
  <si>
    <t>Velkoobchod s pracími a čisticími prostředky</t>
  </si>
  <si>
    <t>46.44.2</t>
  </si>
  <si>
    <t>Velkoobchod s porcelánovými, keramickými a skleněnými výrobky</t>
  </si>
  <si>
    <t>46.44.1</t>
  </si>
  <si>
    <t>Velkoobchod s porcelánovými, keramickými a skleněnými výrobky a čisticími prostředky</t>
  </si>
  <si>
    <t>46.44</t>
  </si>
  <si>
    <t xml:space="preserve">Velkoobchod s elektrospotřebiči a elektronikou </t>
  </si>
  <si>
    <t>46.43</t>
  </si>
  <si>
    <t>Velkoobchod s obuví</t>
  </si>
  <si>
    <t>46.42.2</t>
  </si>
  <si>
    <t>Velkoobchod s oděvy</t>
  </si>
  <si>
    <t>46.42.1</t>
  </si>
  <si>
    <t>Velkoobchod s oděvy a obuví</t>
  </si>
  <si>
    <t>46.42</t>
  </si>
  <si>
    <t>Velkoobchod s textilem</t>
  </si>
  <si>
    <t>46.41</t>
  </si>
  <si>
    <t>Velkoobchod s výrobky převážně pro domácnost</t>
  </si>
  <si>
    <t>46.4</t>
  </si>
  <si>
    <t>Nespecializovaný velkoobchod s potravinami, nápoji a tabákovými výrobky</t>
  </si>
  <si>
    <t>46.39</t>
  </si>
  <si>
    <t>Specializovaný velkoobchod s jinými potravinami, včetně ryb, korýšů a měkkýšů</t>
  </si>
  <si>
    <t>46.38</t>
  </si>
  <si>
    <t>Velkoobchod s kávou, čajem, kakaem a kořením</t>
  </si>
  <si>
    <t>46.37</t>
  </si>
  <si>
    <t>Velkoobchod s cukrem, čokoládou a cukrovinkami</t>
  </si>
  <si>
    <t>46.36</t>
  </si>
  <si>
    <t>Velkoobchod s tabákovými výrobky</t>
  </si>
  <si>
    <t>46.35</t>
  </si>
  <si>
    <t>Velkoobchod s nápoji</t>
  </si>
  <si>
    <t>46.34</t>
  </si>
  <si>
    <t>Velkoobchod s mléčnými výrobky, vejci, jedlými oleji a tuky</t>
  </si>
  <si>
    <t>46.33</t>
  </si>
  <si>
    <t>Velkoobchod s masem a masnými výrobky</t>
  </si>
  <si>
    <t>46.32</t>
  </si>
  <si>
    <t xml:space="preserve">Velkoobchod s ovocem a zeleninou </t>
  </si>
  <si>
    <t>46.31</t>
  </si>
  <si>
    <t>Velkoobchod s potravinami, nápoji a tabákovými výrobky</t>
  </si>
  <si>
    <t>46.3</t>
  </si>
  <si>
    <t>Velkoobchod se surovými kůžemi, kožešinami a usněmi</t>
  </si>
  <si>
    <t>46.24</t>
  </si>
  <si>
    <t>Velkoobchod s živými zvířaty</t>
  </si>
  <si>
    <t>46.23</t>
  </si>
  <si>
    <t>Velkoobchod s květinami a jinými rostlinami</t>
  </si>
  <si>
    <t>46.22</t>
  </si>
  <si>
    <t>Velkoobchod s obilím, surovým tabákem, osivy a krmivy</t>
  </si>
  <si>
    <t>46.21</t>
  </si>
  <si>
    <t>Velkoobchod se základními zemědělskými produkty a živými zvířaty</t>
  </si>
  <si>
    <t>46.2</t>
  </si>
  <si>
    <t>Zprostředkování nespecializovaného velkoobchodu a nespecializovaný velkoobchod v zastoupení</t>
  </si>
  <si>
    <t>46.19</t>
  </si>
  <si>
    <r>
      <t>Zprostředkování specializovaného velkoobchodu a velkoobchod v zastoupení</t>
    </r>
    <r>
      <rPr>
        <b/>
        <sz val="10"/>
        <rFont val="Arial"/>
        <family val="2"/>
      </rPr>
      <t xml:space="preserve"> </t>
    </r>
    <r>
      <rPr>
        <sz val="10"/>
        <rFont val="Arial"/>
        <family val="2"/>
      </rPr>
      <t>s ostatními výrobky j. n.</t>
    </r>
  </si>
  <si>
    <t>46.18.9</t>
  </si>
  <si>
    <r>
      <t>Zprostředkování velkoobchodu a velkoobchod v zastoupení</t>
    </r>
    <r>
      <rPr>
        <b/>
        <sz val="10"/>
        <rFont val="Arial"/>
        <family val="2"/>
      </rPr>
      <t xml:space="preserve"> </t>
    </r>
    <r>
      <rPr>
        <sz val="10"/>
        <rFont val="Arial"/>
        <family val="2"/>
      </rPr>
      <t>s papírenskými výrobky</t>
    </r>
  </si>
  <si>
    <t>46.18.1</t>
  </si>
  <si>
    <r>
      <t>Zprostředkování specializovaného velkoobchodu a specializovaný velkoobchod v zastoupení</t>
    </r>
    <r>
      <rPr>
        <b/>
        <sz val="10"/>
        <rFont val="Arial"/>
        <family val="2"/>
      </rPr>
      <t xml:space="preserve"> </t>
    </r>
    <r>
      <rPr>
        <sz val="10"/>
        <rFont val="Arial"/>
        <family val="2"/>
      </rPr>
      <t>s ostatními výrobky</t>
    </r>
  </si>
  <si>
    <t>46.18</t>
  </si>
  <si>
    <r>
      <t>Zprostředkování velkoobchodu a velkoobchod v zastoupení</t>
    </r>
    <r>
      <rPr>
        <b/>
        <sz val="10"/>
        <rFont val="Arial"/>
        <family val="2"/>
      </rPr>
      <t xml:space="preserve"> </t>
    </r>
    <r>
      <rPr>
        <sz val="10"/>
        <rFont val="Arial"/>
        <family val="2"/>
      </rPr>
      <t>s potravinami, nápoji, tabákem a tabákovými výrobky</t>
    </r>
  </si>
  <si>
    <t>46.17</t>
  </si>
  <si>
    <r>
      <t>Zprostředkování velkoobchodu a velkoobchod v zastoupení</t>
    </r>
    <r>
      <rPr>
        <b/>
        <sz val="10"/>
        <rFont val="Arial"/>
        <family val="2"/>
      </rPr>
      <t xml:space="preserve"> </t>
    </r>
    <r>
      <rPr>
        <sz val="10"/>
        <rFont val="Arial"/>
        <family val="2"/>
      </rPr>
      <t>s textilem, oděvy, kožešinami, obuví a koženými výrobky</t>
    </r>
  </si>
  <si>
    <t>46.16</t>
  </si>
  <si>
    <r>
      <t>Zprostředkování velkoobchodu a velkoobchod v zastoupení</t>
    </r>
    <r>
      <rPr>
        <b/>
        <sz val="10"/>
        <rFont val="Arial"/>
        <family val="2"/>
      </rPr>
      <t xml:space="preserve"> </t>
    </r>
    <r>
      <rPr>
        <sz val="10"/>
        <rFont val="Arial"/>
        <family val="2"/>
      </rPr>
      <t>s nábytkem, železářským zbožím a potřebami převážně pro domácnost</t>
    </r>
  </si>
  <si>
    <t>46.15</t>
  </si>
  <si>
    <r>
      <t>Zprostředkování velkoobchodu a velkoobchod v zastoupení</t>
    </r>
    <r>
      <rPr>
        <b/>
        <sz val="10"/>
        <rFont val="Arial"/>
        <family val="2"/>
      </rPr>
      <t xml:space="preserve"> </t>
    </r>
    <r>
      <rPr>
        <sz val="10"/>
        <rFont val="Arial"/>
        <family val="2"/>
      </rPr>
      <t>se stroji, průmyslovým zařízením, loděmi a letadly</t>
    </r>
  </si>
  <si>
    <t>46.14</t>
  </si>
  <si>
    <r>
      <t>Zprostředkování velkoobchodu a velkoobchod v zastoupení</t>
    </r>
    <r>
      <rPr>
        <b/>
        <sz val="10"/>
        <rFont val="Arial"/>
        <family val="2"/>
      </rPr>
      <t xml:space="preserve"> </t>
    </r>
    <r>
      <rPr>
        <sz val="10"/>
        <rFont val="Arial"/>
        <family val="2"/>
      </rPr>
      <t>se dřevem a stavebními materiály</t>
    </r>
  </si>
  <si>
    <t>46.13</t>
  </si>
  <si>
    <r>
      <t>Zprostředkování velkoobchodu a velkoobchod v zastoupení</t>
    </r>
    <r>
      <rPr>
        <b/>
        <sz val="10"/>
        <rFont val="Arial"/>
        <family val="2"/>
      </rPr>
      <t xml:space="preserve"> </t>
    </r>
    <r>
      <rPr>
        <sz val="10"/>
        <rFont val="Arial"/>
        <family val="2"/>
      </rPr>
      <t xml:space="preserve">s palivy, rudami, kovy a průmyslovými chemikáliemi </t>
    </r>
  </si>
  <si>
    <t>46.12</t>
  </si>
  <si>
    <r>
      <t>Zprostředkování velkoobchodu a velkoobchod v zastoupení</t>
    </r>
    <r>
      <rPr>
        <b/>
        <sz val="10"/>
        <rFont val="Arial"/>
        <family val="2"/>
      </rPr>
      <t xml:space="preserve"> </t>
    </r>
    <r>
      <rPr>
        <sz val="10"/>
        <rFont val="Arial"/>
        <family val="2"/>
      </rPr>
      <t xml:space="preserve">se základními zemědělskými produkty, živými zvířaty, textilními surovinami a polotovary </t>
    </r>
  </si>
  <si>
    <t>46.11</t>
  </si>
  <si>
    <t xml:space="preserve">Zprostředkování velkoobchodu a velkoobchod v zastoupení </t>
  </si>
  <si>
    <t>46.1</t>
  </si>
  <si>
    <t xml:space="preserve">Velkoobchod, kromě motorových vozidel </t>
  </si>
  <si>
    <t>Obchod, opravy a údržba motocyklů, jejich dílů a příslušenství</t>
  </si>
  <si>
    <t>45.40</t>
  </si>
  <si>
    <t>45.4</t>
  </si>
  <si>
    <t>Maloobchod s díly a příslušenstvím pro motorová vozidla, kromě motocyklů</t>
  </si>
  <si>
    <t>45.32</t>
  </si>
  <si>
    <t>Velkoobchod s díly a příslušenstvím pro motorová vozidla, kromě motocyklů</t>
  </si>
  <si>
    <t>45.31</t>
  </si>
  <si>
    <t>Obchod s díly a příslušenstvím pro motorová vozidla, kromě motocyklů</t>
  </si>
  <si>
    <t>45.3</t>
  </si>
  <si>
    <t>Opravy a údržba motorových vozidel, kromě motocyklů</t>
  </si>
  <si>
    <t>45.20</t>
  </si>
  <si>
    <t>45.2</t>
  </si>
  <si>
    <t>Obchod s ostatními motorovými vozidly, kromě motocyklů</t>
  </si>
  <si>
    <t>45.19</t>
  </si>
  <si>
    <t>Obchod s automobily a jinými lehkými motorovými vozidly</t>
  </si>
  <si>
    <t>45.11</t>
  </si>
  <si>
    <t>Obchod s motorovými vozidly, kromě motocyklů</t>
  </si>
  <si>
    <t>45.1</t>
  </si>
  <si>
    <t xml:space="preserve">Velkoobchod, maloobchod a opravy motorových vozidel </t>
  </si>
  <si>
    <t>Jiné specializované stavební činnosti j. n.</t>
  </si>
  <si>
    <t>43.99.9</t>
  </si>
  <si>
    <t>Montáž a demontáž lešení a bednění</t>
  </si>
  <si>
    <t>43.99.1</t>
  </si>
  <si>
    <t>Ostatní specializované stavební činnosti j. n.</t>
  </si>
  <si>
    <t>43.99</t>
  </si>
  <si>
    <t>Pokrývačské práce</t>
  </si>
  <si>
    <t>43.91</t>
  </si>
  <si>
    <t xml:space="preserve">Ostatní specializované stavební činnosti </t>
  </si>
  <si>
    <t>43.9</t>
  </si>
  <si>
    <t>Ostatní kompletační a dokončovací práce</t>
  </si>
  <si>
    <t>43.39</t>
  </si>
  <si>
    <t>Malířské a natěračské práce</t>
  </si>
  <si>
    <t>43.34.2</t>
  </si>
  <si>
    <t>Sklenářské práce</t>
  </si>
  <si>
    <t>43.34.1</t>
  </si>
  <si>
    <t>Sklenářské, malířské a natěračské práce</t>
  </si>
  <si>
    <t>43.34</t>
  </si>
  <si>
    <t>Obkládání stěn a pokládání podlahových krytin</t>
  </si>
  <si>
    <t>43.33</t>
  </si>
  <si>
    <t>Truhlářské práce</t>
  </si>
  <si>
    <t>43.32</t>
  </si>
  <si>
    <t>Omítkářské práce</t>
  </si>
  <si>
    <t>43.31</t>
  </si>
  <si>
    <t>Kompletační a dokončovací práce</t>
  </si>
  <si>
    <t>43.3</t>
  </si>
  <si>
    <t>Ostatní stavební instalace</t>
  </si>
  <si>
    <t>43.29</t>
  </si>
  <si>
    <t>Instalace vody, odpadu, plynu, topení a klimatizace</t>
  </si>
  <si>
    <t>43.22</t>
  </si>
  <si>
    <t>Elektrické instalace</t>
  </si>
  <si>
    <t>43.21</t>
  </si>
  <si>
    <t>Elektroinstalační, instalatérské a ostatní stavebně instalační práce</t>
  </si>
  <si>
    <t>43.2</t>
  </si>
  <si>
    <t>Průzkumné vrtné práce</t>
  </si>
  <si>
    <t>43.13</t>
  </si>
  <si>
    <t>Příprava staveniště</t>
  </si>
  <si>
    <t>43.12</t>
  </si>
  <si>
    <t>Demolice</t>
  </si>
  <si>
    <t>43.11</t>
  </si>
  <si>
    <t>Demolice a příprava staveniště</t>
  </si>
  <si>
    <t>43.1</t>
  </si>
  <si>
    <t xml:space="preserve">Specializované stavební činnosti </t>
  </si>
  <si>
    <t>Výstavba ostatních staveb j. n.</t>
  </si>
  <si>
    <t>42.99</t>
  </si>
  <si>
    <t>Výstavba vodních děl</t>
  </si>
  <si>
    <t>42.91</t>
  </si>
  <si>
    <t>Výstavba ostatních staveb</t>
  </si>
  <si>
    <t>42.9</t>
  </si>
  <si>
    <t>Výstavba inženýrských sítí pro elektřinu a telekomunikace</t>
  </si>
  <si>
    <t>42.22</t>
  </si>
  <si>
    <t>Výstavba inženýrských sítí pro plyny</t>
  </si>
  <si>
    <t>42.21.2</t>
  </si>
  <si>
    <t>Výstavba inženýrských sítí pro kapaliny</t>
  </si>
  <si>
    <t>42.21.1</t>
  </si>
  <si>
    <t>Výstavba inženýrských sítí pro kapaliny a plyny</t>
  </si>
  <si>
    <t>42.21</t>
  </si>
  <si>
    <t>Výstavba inženýrských sítí</t>
  </si>
  <si>
    <t>42.2</t>
  </si>
  <si>
    <t>Výstavba mostů a tunelů</t>
  </si>
  <si>
    <t>42.13</t>
  </si>
  <si>
    <t>Výstavba železnic a podzemních drah</t>
  </si>
  <si>
    <t>42.12</t>
  </si>
  <si>
    <t>Výstavba silnic a dálnic</t>
  </si>
  <si>
    <t>42.11</t>
  </si>
  <si>
    <t>Výstavba silnic a železnic</t>
  </si>
  <si>
    <t>42.1</t>
  </si>
  <si>
    <t>Inženýrské stavitelství</t>
  </si>
  <si>
    <t>Výstavba nebytových budov</t>
  </si>
  <si>
    <t>41.20.2</t>
  </si>
  <si>
    <t>Výstavba bytových budov</t>
  </si>
  <si>
    <t>41.20.1</t>
  </si>
  <si>
    <r>
      <t>Výstavba bytových a nebytových</t>
    </r>
    <r>
      <rPr>
        <b/>
        <sz val="10"/>
        <rFont val="Arial"/>
        <family val="2"/>
      </rPr>
      <t xml:space="preserve"> </t>
    </r>
    <r>
      <rPr>
        <sz val="10"/>
        <rFont val="Arial"/>
        <family val="2"/>
      </rPr>
      <t>budov</t>
    </r>
  </si>
  <si>
    <t>41.20</t>
  </si>
  <si>
    <t>Výstavba bytových a nebytových budov</t>
  </si>
  <si>
    <t>41.2</t>
  </si>
  <si>
    <t>Developerská činnost</t>
  </si>
  <si>
    <t>41.10</t>
  </si>
  <si>
    <t xml:space="preserve">Developerská činnost </t>
  </si>
  <si>
    <t>41.1</t>
  </si>
  <si>
    <t>Výstavba budov</t>
  </si>
  <si>
    <t>Sanace a jiné činnosti související s odpady</t>
  </si>
  <si>
    <t>39.00</t>
  </si>
  <si>
    <t>39.0</t>
  </si>
  <si>
    <t>Úprava odpadů k dalšímu využití, kromě demontáže vraků, strojů a zařízení</t>
  </si>
  <si>
    <t>38.32</t>
  </si>
  <si>
    <t>Demontáž vraků a vyřazených strojů a zařízení pro účely recyklace</t>
  </si>
  <si>
    <t>38.31</t>
  </si>
  <si>
    <t>Úprava odpadů k dalšímu využití</t>
  </si>
  <si>
    <t>38.3</t>
  </si>
  <si>
    <t>Odstraňování nebezpečných odpadů</t>
  </si>
  <si>
    <t>38.22</t>
  </si>
  <si>
    <t>Odstraňování odpadů, kromě nebezpečných</t>
  </si>
  <si>
    <t>38.21</t>
  </si>
  <si>
    <t>Odstraňování odpadů</t>
  </si>
  <si>
    <t>38.2</t>
  </si>
  <si>
    <t>Shromažďování a sběr nebezpečných odpadů</t>
  </si>
  <si>
    <t>38.12</t>
  </si>
  <si>
    <t>Shromažďování a sběr odpadů, kromě nebezpečných</t>
  </si>
  <si>
    <t>38.11</t>
  </si>
  <si>
    <t>Shromažďování a sběr odpadů</t>
  </si>
  <si>
    <t>38.1</t>
  </si>
  <si>
    <t>Shromažďování, sběr a odstraňování odpadů, úprava odpadů k dalšímu využití</t>
  </si>
  <si>
    <t>Činnosti související s odpadními vodami</t>
  </si>
  <si>
    <t>37.00</t>
  </si>
  <si>
    <t>37.0</t>
  </si>
  <si>
    <t xml:space="preserve">Shromažďování, úprava a rozvod vody </t>
  </si>
  <si>
    <t>36.00</t>
  </si>
  <si>
    <t>36.0</t>
  </si>
  <si>
    <t>SEKCE E – ZÁSOBOVÁNÍ VODOU; ČINNOSTI SOUVISEJÍCÍ S ODPADNÍMI VODAMI, ODPADY A SANACEMI</t>
  </si>
  <si>
    <t>Výroba ledu</t>
  </si>
  <si>
    <t>35.30.7</t>
  </si>
  <si>
    <t>Rozvod chladicí vody</t>
  </si>
  <si>
    <t>35.30.6</t>
  </si>
  <si>
    <t>Výroba chladicí vody</t>
  </si>
  <si>
    <t>35.30.5</t>
  </si>
  <si>
    <t>Rozvod klimatizovaného vzduchu</t>
  </si>
  <si>
    <t>35.30.4</t>
  </si>
  <si>
    <t>Výroba klimatizovaného vzduchu</t>
  </si>
  <si>
    <t>35.30.3</t>
  </si>
  <si>
    <t>Rozvod tepla</t>
  </si>
  <si>
    <t>35.30.2</t>
  </si>
  <si>
    <t>Výroba tepla</t>
  </si>
  <si>
    <t>35.30.1</t>
  </si>
  <si>
    <t>Výroba a rozvod tepla a klimatizovaného vzduchu, výroba ledu</t>
  </si>
  <si>
    <t>35.30</t>
  </si>
  <si>
    <t xml:space="preserve">Výroba a rozvod tepla a klimatizovaného vzduchu, výroba ledu </t>
  </si>
  <si>
    <t>35.3</t>
  </si>
  <si>
    <t>Obchod s plynem prostřednictvím sítí</t>
  </si>
  <si>
    <t>35.23</t>
  </si>
  <si>
    <t>Rozvod plynných paliv prostřednictvím sítí</t>
  </si>
  <si>
    <t>35.22</t>
  </si>
  <si>
    <t>Výroba plynu</t>
  </si>
  <si>
    <t>35.21</t>
  </si>
  <si>
    <t>Výroba plynu; rozvod plynných paliv prostřednictvím sítí</t>
  </si>
  <si>
    <t>35.2</t>
  </si>
  <si>
    <t xml:space="preserve">Obchod s elektřinou </t>
  </si>
  <si>
    <t>35.14</t>
  </si>
  <si>
    <t xml:space="preserve">Rozvod elektřiny </t>
  </si>
  <si>
    <t>35.13</t>
  </si>
  <si>
    <t xml:space="preserve">Přenos elektřiny </t>
  </si>
  <si>
    <t>35.12</t>
  </si>
  <si>
    <r>
      <t>Výroba elektřiny</t>
    </r>
    <r>
      <rPr>
        <b/>
        <sz val="10"/>
        <rFont val="Arial"/>
        <family val="2"/>
      </rPr>
      <t xml:space="preserve"> </t>
    </r>
  </si>
  <si>
    <t>35.11</t>
  </si>
  <si>
    <t>Výroba, přenos a rozvod elektřiny</t>
  </si>
  <si>
    <r>
      <t> </t>
    </r>
    <r>
      <rPr>
        <b/>
        <sz val="10"/>
        <rFont val="Arial"/>
        <family val="2"/>
      </rPr>
      <t>35.1</t>
    </r>
  </si>
  <si>
    <t>Výroba a rozvod elektřiny, plynu, tepla a klimatizovaného vzduchu</t>
  </si>
  <si>
    <t>Instalace průmyslových strojů a zařízení</t>
  </si>
  <si>
    <t>33.20</t>
  </si>
  <si>
    <t>33.2</t>
  </si>
  <si>
    <t>Opravy ostatních zařízení</t>
  </si>
  <si>
    <t>33.19</t>
  </si>
  <si>
    <t>Opravy a údržba ostatních dopravních prostředků a zařízení j. n. kromě kolejových vozidel</t>
  </si>
  <si>
    <t>33.17.9</t>
  </si>
  <si>
    <t>Opravy a údržba kolejových vozidel</t>
  </si>
  <si>
    <t>33.17.1</t>
  </si>
  <si>
    <t xml:space="preserve">Opravy a údržba ostatních dopravních prostředků a zařízení j. n. </t>
  </si>
  <si>
    <t>33.17</t>
  </si>
  <si>
    <t>Opravy a údržba letadel a kosmických lodí</t>
  </si>
  <si>
    <t>33.16</t>
  </si>
  <si>
    <t>Opravy a údržba lodí a člunů</t>
  </si>
  <si>
    <t>33.15</t>
  </si>
  <si>
    <t>Opravy elektrických zařízení</t>
  </si>
  <si>
    <t>33.14</t>
  </si>
  <si>
    <t>Opravy elektronických a optických přístrojů a zařízení</t>
  </si>
  <si>
    <t>33.13</t>
  </si>
  <si>
    <t>Opravy strojů</t>
  </si>
  <si>
    <t>33.12</t>
  </si>
  <si>
    <t>Opravy kovodělných výrobků</t>
  </si>
  <si>
    <t>33.11</t>
  </si>
  <si>
    <t>Opravy kovodělných výrobků, strojů a zařízení</t>
  </si>
  <si>
    <t>33.1</t>
  </si>
  <si>
    <t>Opravy a instalace strojů a zařízení</t>
  </si>
  <si>
    <t xml:space="preserve">Ostatní zpracovatelský průmysl j. n. </t>
  </si>
  <si>
    <t>32.99</t>
  </si>
  <si>
    <t>Výroba košťat a kartáčnických výrobků</t>
  </si>
  <si>
    <t>32.91</t>
  </si>
  <si>
    <t>Zpracovatelský průmysl j. n.</t>
  </si>
  <si>
    <t>32.9</t>
  </si>
  <si>
    <t>Výroba lékařských a dentálních nástrojů a potřeb</t>
  </si>
  <si>
    <t>32.50</t>
  </si>
  <si>
    <t>32.5</t>
  </si>
  <si>
    <t>Výroba her a hraček</t>
  </si>
  <si>
    <t>32.40</t>
  </si>
  <si>
    <t>32.4</t>
  </si>
  <si>
    <t>Výroba sportovních potřeb</t>
  </si>
  <si>
    <t>32.30</t>
  </si>
  <si>
    <t>32.3</t>
  </si>
  <si>
    <t>Výroba hudebních nástrojů</t>
  </si>
  <si>
    <t>32.20</t>
  </si>
  <si>
    <t>32.2</t>
  </si>
  <si>
    <t>Výroba bižuterie a příbuzných výrobků</t>
  </si>
  <si>
    <t>32.13</t>
  </si>
  <si>
    <t>Výroba klenotů a příbuzných výrobků</t>
  </si>
  <si>
    <t>32.12</t>
  </si>
  <si>
    <t>Ražení mincí</t>
  </si>
  <si>
    <t>32.11</t>
  </si>
  <si>
    <t>Výroba klenotů, bižuterie a příbuzných výrobků</t>
  </si>
  <si>
    <t>32.1</t>
  </si>
  <si>
    <t>Ostatní zpracovatelský průmysl</t>
  </si>
  <si>
    <t>Výroba ostatního nábytku</t>
  </si>
  <si>
    <t>31.09</t>
  </si>
  <si>
    <t>Výroba matrací</t>
  </si>
  <si>
    <t>31.03</t>
  </si>
  <si>
    <t>Výroba kuchyňského nábytku</t>
  </si>
  <si>
    <t>31.02</t>
  </si>
  <si>
    <t>Výroba kancelářského nábytku a zařízení obchodů</t>
  </si>
  <si>
    <t>31.01</t>
  </si>
  <si>
    <t>Výroba nábytku</t>
  </si>
  <si>
    <t>31.0</t>
  </si>
  <si>
    <t>Výroba ostatních dopravních prostředků a zařízení j. n.</t>
  </si>
  <si>
    <t>30.99</t>
  </si>
  <si>
    <t>Výroba jízdních kol a vozíků pro invalidy</t>
  </si>
  <si>
    <t>30.92</t>
  </si>
  <si>
    <t>Výroba motocyklů</t>
  </si>
  <si>
    <t>30.91</t>
  </si>
  <si>
    <t>Výroba dopravních prostředků a zařízení j. n.</t>
  </si>
  <si>
    <t>30.9</t>
  </si>
  <si>
    <t>Výroba vojenských bojových vozidel</t>
  </si>
  <si>
    <t>30.40</t>
  </si>
  <si>
    <t>30.4</t>
  </si>
  <si>
    <t>Výroba letadel a jejich motorů, kosmických lodí a souvisejících zařízení</t>
  </si>
  <si>
    <t>30.30</t>
  </si>
  <si>
    <t>30.3</t>
  </si>
  <si>
    <t>Výroba železničních lokomotiv a vozového parku</t>
  </si>
  <si>
    <t>30.20</t>
  </si>
  <si>
    <t>30.2</t>
  </si>
  <si>
    <t>Stavba rekreačních a sportovních člunů</t>
  </si>
  <si>
    <t>30.12</t>
  </si>
  <si>
    <t>Stavba lodí a plavidel</t>
  </si>
  <si>
    <t>30.11</t>
  </si>
  <si>
    <t>Stavba lodí a člunů</t>
  </si>
  <si>
    <t>30.1</t>
  </si>
  <si>
    <t>Výroba ostatních dopravních prostředků a zařízení</t>
  </si>
  <si>
    <t>Výroba ostatních dílů a příslušenství pro motorová vozidla</t>
  </si>
  <si>
    <t>29.32</t>
  </si>
  <si>
    <t>Výroba elektrického a elektronického zařízení pro motorová vozidla</t>
  </si>
  <si>
    <t>29.31</t>
  </si>
  <si>
    <t>Výroba dílů a příslušenství pro motorová vozidla a jejich motory</t>
  </si>
  <si>
    <t>29.3</t>
  </si>
  <si>
    <t>Výroba karoserií motorových vozidel; výroba přívěsů a návěsů</t>
  </si>
  <si>
    <t>29.20</t>
  </si>
  <si>
    <t>Výroba karoserií motorových vozidel; výroba přívěsů a návěsů</t>
  </si>
  <si>
    <t>29.2</t>
  </si>
  <si>
    <t>Výroba motorových vozidel a jejich motorů</t>
  </si>
  <si>
    <t>29.10</t>
  </si>
  <si>
    <t>29.1</t>
  </si>
  <si>
    <t>Výroba motorových vozidel (kromě motocyklů), přívěsů a návěsů</t>
  </si>
  <si>
    <t>Výroba ostatních strojů pro speciální účely j. n.</t>
  </si>
  <si>
    <t>28.99</t>
  </si>
  <si>
    <t>Výroba strojů na výrobu plastů a pryže</t>
  </si>
  <si>
    <t>28.96</t>
  </si>
  <si>
    <t>Výroba strojů a přístrojů na výrobu papíru a lepenky</t>
  </si>
  <si>
    <t>28.95</t>
  </si>
  <si>
    <t>Výroba strojů na výrobu textilu, oděvních výrobků a výrobků z usní</t>
  </si>
  <si>
    <t>28.94</t>
  </si>
  <si>
    <t>Výroba strojů na výrobu potravin, nápojů a zpracování tabáku</t>
  </si>
  <si>
    <t>28.93</t>
  </si>
  <si>
    <t>Výroba strojů pro těžbu, dobývání a stavebnictví</t>
  </si>
  <si>
    <t>28.92</t>
  </si>
  <si>
    <t>Výroba strojů pro metalurgii</t>
  </si>
  <si>
    <t>28.91</t>
  </si>
  <si>
    <t>Výroba ostatních strojů pro speciální účely</t>
  </si>
  <si>
    <t>28.9</t>
  </si>
  <si>
    <r>
      <t>Výroba ostatních obráběcích</t>
    </r>
    <r>
      <rPr>
        <b/>
        <sz val="10"/>
        <rFont val="Arial"/>
        <family val="2"/>
      </rPr>
      <t xml:space="preserve"> </t>
    </r>
    <r>
      <rPr>
        <sz val="10"/>
        <rFont val="Arial"/>
        <family val="2"/>
      </rPr>
      <t>strojů</t>
    </r>
  </si>
  <si>
    <t>28.49</t>
  </si>
  <si>
    <r>
      <t>Výroba kovoobráběcích</t>
    </r>
    <r>
      <rPr>
        <b/>
        <sz val="10"/>
        <rFont val="Arial"/>
        <family val="2"/>
      </rPr>
      <t xml:space="preserve"> </t>
    </r>
    <r>
      <rPr>
        <sz val="10"/>
        <rFont val="Arial"/>
        <family val="2"/>
      </rPr>
      <t xml:space="preserve">strojů </t>
    </r>
  </si>
  <si>
    <t>28.41</t>
  </si>
  <si>
    <t xml:space="preserve">Výroba kovoobráběcích a ostatních obráběcích strojů </t>
  </si>
  <si>
    <t>28.4</t>
  </si>
  <si>
    <t>Výroba zemědělských a lesnických strojů</t>
  </si>
  <si>
    <t>28.30</t>
  </si>
  <si>
    <t>28.3</t>
  </si>
  <si>
    <t>Výroba ostatních strojů a zařízení pro všeobecné účely j. n.</t>
  </si>
  <si>
    <t>28.29</t>
  </si>
  <si>
    <t>Výroba průmyslových chladicích a klimatizačních zařízení</t>
  </si>
  <si>
    <t>28.25</t>
  </si>
  <si>
    <t>Výroba ručních mechanizovaných nástrojů</t>
  </si>
  <si>
    <t>28.24</t>
  </si>
  <si>
    <t>Výroba kancelářských strojů a zařízení, kromě počítačů a periferních zařízení</t>
  </si>
  <si>
    <t>28.23</t>
  </si>
  <si>
    <t>Výroba zdvihacích a manipulačních zařízení</t>
  </si>
  <si>
    <t>28.22</t>
  </si>
  <si>
    <t>Výroba pecí a hořáků pro topeniště</t>
  </si>
  <si>
    <t>28.21</t>
  </si>
  <si>
    <t>Výroba ostatních strojů a zařízení pro všeobecné účely</t>
  </si>
  <si>
    <t>28.2</t>
  </si>
  <si>
    <t>Výroba ložisek, ozubených kol, převodů a hnacích prvků</t>
  </si>
  <si>
    <t>28.15</t>
  </si>
  <si>
    <t>Výroba ostatních potrubních armatur</t>
  </si>
  <si>
    <t>28.14</t>
  </si>
  <si>
    <t>Výroba ostatních čerpadel a kompresorů</t>
  </si>
  <si>
    <t>28.13</t>
  </si>
  <si>
    <t xml:space="preserve">Výroba hydraulických a pneumatických zařízení </t>
  </si>
  <si>
    <t>28.12</t>
  </si>
  <si>
    <t>Výroba motorů a turbín, kromě motorů pro letadla, automobily a motocykly</t>
  </si>
  <si>
    <t>28.11</t>
  </si>
  <si>
    <t>Výroba strojů a zařízení pro všeobecné účely</t>
  </si>
  <si>
    <t>28.1</t>
  </si>
  <si>
    <t>Výroba strojů a zařízení j. n.</t>
  </si>
  <si>
    <t>Výroba ostatních elektrických zařízení</t>
  </si>
  <si>
    <t>27.90</t>
  </si>
  <si>
    <t>27.9</t>
  </si>
  <si>
    <t>Výroba neelektrických spotřebičů převážně pro domácnost</t>
  </si>
  <si>
    <t>27.52</t>
  </si>
  <si>
    <t>Výroba elektrických spotřebičů převážně pro domácnost</t>
  </si>
  <si>
    <t>27.51</t>
  </si>
  <si>
    <t>Výroba spotřebičů převážně pro domácnost</t>
  </si>
  <si>
    <t>27.5</t>
  </si>
  <si>
    <t xml:space="preserve">Výroba elektrických osvětlovacích zařízení </t>
  </si>
  <si>
    <t>27.40</t>
  </si>
  <si>
    <r>
      <t>Výroba elektrických osvětlovacích zařízení</t>
    </r>
    <r>
      <rPr>
        <sz val="10"/>
        <rFont val="Arial"/>
        <family val="2"/>
      </rPr>
      <t xml:space="preserve"> </t>
    </r>
  </si>
  <si>
    <t>27.4</t>
  </si>
  <si>
    <t>Výroba elektroinstalačních zařízení</t>
  </si>
  <si>
    <t>27.33</t>
  </si>
  <si>
    <t>Výroba elektrických vodičů a kabelů j. n.</t>
  </si>
  <si>
    <t>27.32</t>
  </si>
  <si>
    <t xml:space="preserve">Výroba optických kabelů </t>
  </si>
  <si>
    <t>27.31</t>
  </si>
  <si>
    <t xml:space="preserve">Výroba optických a elektrických kabelů, elektrických vodičů a elektroinstalačních zařízení </t>
  </si>
  <si>
    <t>27.3</t>
  </si>
  <si>
    <t xml:space="preserve">Výroba baterií a akumulátorů </t>
  </si>
  <si>
    <t>27.20</t>
  </si>
  <si>
    <t>27.2</t>
  </si>
  <si>
    <r>
      <t>Výroba elektrických rozvodných a kontrolních</t>
    </r>
    <r>
      <rPr>
        <b/>
        <sz val="10"/>
        <rFont val="Arial"/>
        <family val="2"/>
      </rPr>
      <t xml:space="preserve"> </t>
    </r>
    <r>
      <rPr>
        <sz val="10"/>
        <rFont val="Arial"/>
        <family val="2"/>
      </rPr>
      <t>zařízení</t>
    </r>
  </si>
  <si>
    <t>27.12</t>
  </si>
  <si>
    <t>Výroba elektrických motorů, generátorů a transformátorů</t>
  </si>
  <si>
    <t>27.11</t>
  </si>
  <si>
    <t>Výroba elektrických motorů, generátorů, transformátorů a elektrických rozvodných a kontrolních zařízení</t>
  </si>
  <si>
    <t>27.1</t>
  </si>
  <si>
    <t>Výroba elektrických zařízení</t>
  </si>
  <si>
    <t>Výroba magnetických a optických médií</t>
  </si>
  <si>
    <t>26.80</t>
  </si>
  <si>
    <t>26.8</t>
  </si>
  <si>
    <r>
      <t>Výroba optických a fotografických</t>
    </r>
    <r>
      <rPr>
        <b/>
        <sz val="10"/>
        <rFont val="Arial"/>
        <family val="2"/>
      </rPr>
      <t xml:space="preserve"> </t>
    </r>
    <r>
      <rPr>
        <sz val="10"/>
        <rFont val="Arial"/>
        <family val="2"/>
      </rPr>
      <t>přístrojů a zařízení</t>
    </r>
  </si>
  <si>
    <t>26.70</t>
  </si>
  <si>
    <t>Výroba optických a fotografických přístrojů a zařízení</t>
  </si>
  <si>
    <t>26.7</t>
  </si>
  <si>
    <t>Výroba ozařovacích, elektroléčebných a elektroterapeutických přístrojů</t>
  </si>
  <si>
    <t>26.60</t>
  </si>
  <si>
    <t>26.6</t>
  </si>
  <si>
    <t>Výroba časoměrných přístrojů</t>
  </si>
  <si>
    <t>26.52</t>
  </si>
  <si>
    <t xml:space="preserve">Výroba měřicích, zkušebních a navigačních přístrojů </t>
  </si>
  <si>
    <t>26.51</t>
  </si>
  <si>
    <t>Výroba měřicích, zkušebních a navigačních přístrojů; výroba časoměrných přístrojů</t>
  </si>
  <si>
    <t>26.5</t>
  </si>
  <si>
    <t xml:space="preserve">Výroba spotřební elektroniky </t>
  </si>
  <si>
    <t>26.40</t>
  </si>
  <si>
    <t>26.4</t>
  </si>
  <si>
    <t>Výroba komunikačních zařízení</t>
  </si>
  <si>
    <t>26.30</t>
  </si>
  <si>
    <t>26.3</t>
  </si>
  <si>
    <t>Výroba počítačů a periferních zařízení</t>
  </si>
  <si>
    <t>26.20</t>
  </si>
  <si>
    <t>26.2</t>
  </si>
  <si>
    <t>Výroba osazených elektronických desek</t>
  </si>
  <si>
    <t>26.12</t>
  </si>
  <si>
    <t xml:space="preserve">Výroba elektronických součástek </t>
  </si>
  <si>
    <t>26.11</t>
  </si>
  <si>
    <t>Výroba elektronických součástek a desek</t>
  </si>
  <si>
    <t>26.1</t>
  </si>
  <si>
    <t>Výroba počítačů, elektronických a optických přístrojů a zařízení</t>
  </si>
  <si>
    <t>Výroba ostatních kovodělných výrobků j. n.</t>
  </si>
  <si>
    <t>25.99</t>
  </si>
  <si>
    <t>Výroba spojovacích materiálů a spojovacích výrobků se závity</t>
  </si>
  <si>
    <t>25.94</t>
  </si>
  <si>
    <t>Výroba drátěných výrobků, řetězů a pružin</t>
  </si>
  <si>
    <t>25.93</t>
  </si>
  <si>
    <t>Výroba drobných kovových obalů</t>
  </si>
  <si>
    <t>25.92</t>
  </si>
  <si>
    <t>Výroba ocelových sudů a podobných nádob</t>
  </si>
  <si>
    <t>25.91</t>
  </si>
  <si>
    <t>Výroba ostatních kovodělných výrobků</t>
  </si>
  <si>
    <t>25.9</t>
  </si>
  <si>
    <t>Výroba nástrojů a nářadí</t>
  </si>
  <si>
    <t>25.73</t>
  </si>
  <si>
    <t>Výroba zámků a kování</t>
  </si>
  <si>
    <t>25.72</t>
  </si>
  <si>
    <t>Výroba nožířských výrobků</t>
  </si>
  <si>
    <t>25.71</t>
  </si>
  <si>
    <t xml:space="preserve">Výroba nožířských výrobků, nástrojů a železářských výrobků </t>
  </si>
  <si>
    <t>25.7</t>
  </si>
  <si>
    <t>Obrábění</t>
  </si>
  <si>
    <t>25.62</t>
  </si>
  <si>
    <t>Povrchová úprava a zušlechťování kovů</t>
  </si>
  <si>
    <t>25.61</t>
  </si>
  <si>
    <t>Povrchová úprava a zušlechťování kovů; obrábění</t>
  </si>
  <si>
    <t>25.6</t>
  </si>
  <si>
    <t>Kování, lisování, ražení, válcování a protlačování kovů; prášková metalurgie</t>
  </si>
  <si>
    <t>25.50</t>
  </si>
  <si>
    <t>25.5</t>
  </si>
  <si>
    <t>Výroba zbraní a střeliva</t>
  </si>
  <si>
    <t>25.40</t>
  </si>
  <si>
    <t>25.4</t>
  </si>
  <si>
    <t>Výroba parních kotlů, kromě kotlů pro ústřední topení</t>
  </si>
  <si>
    <t>25.30</t>
  </si>
  <si>
    <t>25.3</t>
  </si>
  <si>
    <t>Výroba kovových nádrží a zásobníků</t>
  </si>
  <si>
    <t>25.29</t>
  </si>
  <si>
    <t>Výroba radiátorů a kotlů k ústřednímu topení</t>
  </si>
  <si>
    <t>25.21</t>
  </si>
  <si>
    <t xml:space="preserve">Výroba radiátorů a kotlů k ústřednímu topení, kovových nádrží a zásobníků </t>
  </si>
  <si>
    <t>25.2</t>
  </si>
  <si>
    <t>Výroba kovových dveří a oken</t>
  </si>
  <si>
    <t>25.12</t>
  </si>
  <si>
    <t>Výroba kovových konstrukcí a jejich dílů</t>
  </si>
  <si>
    <t>25.11</t>
  </si>
  <si>
    <t>Výroba konstrukčních kovových výrobků</t>
  </si>
  <si>
    <t>25.1</t>
  </si>
  <si>
    <t>Výroba kovových konstrukcí a kovodělných výrobků, kromě strojů a zařízení</t>
  </si>
  <si>
    <t>Výroba odlitků z ostatních neželezných kovů</t>
  </si>
  <si>
    <t>24.54</t>
  </si>
  <si>
    <t>Výroba odlitků z lehkých neželezných kovů</t>
  </si>
  <si>
    <t>24.53</t>
  </si>
  <si>
    <t>Výroba odlitků z legovaných ocelí</t>
  </si>
  <si>
    <t>24.52.2</t>
  </si>
  <si>
    <t>Výroba odlitků z uhlíkatých ocelí</t>
  </si>
  <si>
    <t>24.52.1</t>
  </si>
  <si>
    <t>Výroba odlitků z oceli</t>
  </si>
  <si>
    <t>24.52</t>
  </si>
  <si>
    <t>Výroba ostatních odlitků z litiny</t>
  </si>
  <si>
    <t>24.51.9</t>
  </si>
  <si>
    <t>Výroba odlitků z litiny s kuličkovým grafitem</t>
  </si>
  <si>
    <t>24.51.2</t>
  </si>
  <si>
    <t>Výroba odlitků z litiny s lupínkovým grafitem</t>
  </si>
  <si>
    <t>24.51.1</t>
  </si>
  <si>
    <t>Výroba odlitků z litiny</t>
  </si>
  <si>
    <t>24.51</t>
  </si>
  <si>
    <t>Slévárenství</t>
  </si>
  <si>
    <t>24.5</t>
  </si>
  <si>
    <t>Zpracování jaderného paliva</t>
  </si>
  <si>
    <t>24.46</t>
  </si>
  <si>
    <t>Výroba a hutní zpracování ostatních neželezných kovů</t>
  </si>
  <si>
    <t>24.45</t>
  </si>
  <si>
    <t>Výroba a hutní zpracování mědi</t>
  </si>
  <si>
    <t>24.44</t>
  </si>
  <si>
    <t>Výroba a hutní zpracování olova, zinku a cínu</t>
  </si>
  <si>
    <t>24.43</t>
  </si>
  <si>
    <t>Výroba a hutní zpracování hliníku</t>
  </si>
  <si>
    <t>24.42</t>
  </si>
  <si>
    <t>Výroba a hutní zpracování drahých kovů</t>
  </si>
  <si>
    <t>24.41</t>
  </si>
  <si>
    <t>Výroba a hutní zpracování drahých a neželezných kovů</t>
  </si>
  <si>
    <t>24.4</t>
  </si>
  <si>
    <t>Tažení ocelového drátu za studena</t>
  </si>
  <si>
    <t>24.34</t>
  </si>
  <si>
    <t xml:space="preserve">Tváření ocelových profilů za studena </t>
  </si>
  <si>
    <t>24.33</t>
  </si>
  <si>
    <t>Válcování ocelových úzkých pásů za studena</t>
  </si>
  <si>
    <t>24.32</t>
  </si>
  <si>
    <t>Tažení tyčí za studena</t>
  </si>
  <si>
    <t>24.31</t>
  </si>
  <si>
    <t>Výroba ostatních výrobků získaných jednostupňovým zpracováním oceli</t>
  </si>
  <si>
    <t>24.3</t>
  </si>
  <si>
    <t>Výroba ocelových trub, trubek, dutých profilů a souvisejících potrubních tvarovek</t>
  </si>
  <si>
    <t>24.20</t>
  </si>
  <si>
    <t>24.2</t>
  </si>
  <si>
    <t xml:space="preserve">Tváření výrobků za tepla  </t>
  </si>
  <si>
    <t>24.10.3</t>
  </si>
  <si>
    <t>Výroba plochých výrobků (kromě pásky za studena)</t>
  </si>
  <si>
    <t>24.10.2</t>
  </si>
  <si>
    <t>Výroba surového železa, oceli a feroslitin</t>
  </si>
  <si>
    <t>24.10.1</t>
  </si>
  <si>
    <t xml:space="preserve">Výroba surového železa, oceli a feroslitin, plochých výrobků (kromě pásky za studena), tváření výrobků za tepla  </t>
  </si>
  <si>
    <t>24.10</t>
  </si>
  <si>
    <t>24.1</t>
  </si>
  <si>
    <t>Výroba základních kovů, hutní zpracování kovů; slévárenství</t>
  </si>
  <si>
    <t>Výroba ostatních nekovových minerálních výrobků j. n.</t>
  </si>
  <si>
    <t>23.99</t>
  </si>
  <si>
    <t>Výroba brusiv</t>
  </si>
  <si>
    <t>23.91</t>
  </si>
  <si>
    <t>Výroba brusiv a ostatních nekovových minerálních výrobků j. n.</t>
  </si>
  <si>
    <t>23.9</t>
  </si>
  <si>
    <t xml:space="preserve">Řezání, tvarování a konečná úprava kamenů </t>
  </si>
  <si>
    <t>23.70</t>
  </si>
  <si>
    <t>23.7</t>
  </si>
  <si>
    <t xml:space="preserve">Výroba ostatních betonových, cementových a sádrových výrobků </t>
  </si>
  <si>
    <t>23.69</t>
  </si>
  <si>
    <t>Výroba vláknitých cementů</t>
  </si>
  <si>
    <t>23.65</t>
  </si>
  <si>
    <t xml:space="preserve">Výroba malt </t>
  </si>
  <si>
    <t>23.64</t>
  </si>
  <si>
    <t>Výroba betonu připraveného k lití</t>
  </si>
  <si>
    <t>23.63</t>
  </si>
  <si>
    <t>Výroba sádrových výrobků pro stavební účely</t>
  </si>
  <si>
    <t>23.62</t>
  </si>
  <si>
    <t>Výroba betonových výrobků pro stavební účely</t>
  </si>
  <si>
    <t>23.61</t>
  </si>
  <si>
    <t>Výroba betonových, cementových a sádrových výrobků</t>
  </si>
  <si>
    <t>23.6</t>
  </si>
  <si>
    <t>Výroba vápna a sádry</t>
  </si>
  <si>
    <t>23.52</t>
  </si>
  <si>
    <t>Výroba cementu</t>
  </si>
  <si>
    <t>23.51</t>
  </si>
  <si>
    <t>Výroba cementu, vápna a sádry</t>
  </si>
  <si>
    <t>23.5</t>
  </si>
  <si>
    <t>Výroba ostatních keramických výrobků</t>
  </si>
  <si>
    <t>23.49</t>
  </si>
  <si>
    <t>Výroba ostatních technických keramických výrobků</t>
  </si>
  <si>
    <t>23.44</t>
  </si>
  <si>
    <t>Výroba keramických izolátorů a izolačního příslušenství</t>
  </si>
  <si>
    <t>23.43</t>
  </si>
  <si>
    <t>Výroba keramických sanitárních výrobků</t>
  </si>
  <si>
    <t>23.42</t>
  </si>
  <si>
    <t>Výroba keramických a porcelánových výrobků převážně pro domácnost a ozdobných předmětů</t>
  </si>
  <si>
    <t>23.41</t>
  </si>
  <si>
    <t xml:space="preserve">Výroba ostatních porcelánových a keramických výrobků </t>
  </si>
  <si>
    <t>23.4</t>
  </si>
  <si>
    <t>Výroba pálených zdicích materiálů, tašek, dlaždic a podobných výrobků</t>
  </si>
  <si>
    <t>23.32</t>
  </si>
  <si>
    <t>Výroba keramických obkládaček a dlaždic</t>
  </si>
  <si>
    <t>23.31</t>
  </si>
  <si>
    <t xml:space="preserve">Výroba stavebních výrobků z jílovitých materiálů </t>
  </si>
  <si>
    <t>23.3</t>
  </si>
  <si>
    <t>Výroba žáruvzdorných výrobků</t>
  </si>
  <si>
    <t>23.20</t>
  </si>
  <si>
    <t>23.2</t>
  </si>
  <si>
    <t>Výroba a zpracování ostatního skla vč. technického</t>
  </si>
  <si>
    <t>23.19</t>
  </si>
  <si>
    <t>Výroba skleněných vláken</t>
  </si>
  <si>
    <t>23.14</t>
  </si>
  <si>
    <t>Výroba dutého skla</t>
  </si>
  <si>
    <t>23.13</t>
  </si>
  <si>
    <t>Tvarování a zpracování plochého skla</t>
  </si>
  <si>
    <t>23.12</t>
  </si>
  <si>
    <t>Výroba plochého skla</t>
  </si>
  <si>
    <t>23.11</t>
  </si>
  <si>
    <t>Výroba skla a skleněných výrobků</t>
  </si>
  <si>
    <t>23.1</t>
  </si>
  <si>
    <t>Výroba ostatních nekovových minerálních výrobků</t>
  </si>
  <si>
    <t>Výroba ostatních plastových výrobků</t>
  </si>
  <si>
    <t>22.29</t>
  </si>
  <si>
    <t>Výroba plastových výrobků pro stavebnictví</t>
  </si>
  <si>
    <t>22.23</t>
  </si>
  <si>
    <t>Výroba plastových obalů</t>
  </si>
  <si>
    <t>22.22</t>
  </si>
  <si>
    <t>Výroba plastových desek, fólií, hadic, trubek a profilů</t>
  </si>
  <si>
    <t>22.21</t>
  </si>
  <si>
    <t>Výroba plastových výrobků</t>
  </si>
  <si>
    <t>22.2</t>
  </si>
  <si>
    <t>Výroba ostatních pryžových výrobků</t>
  </si>
  <si>
    <t>22.19</t>
  </si>
  <si>
    <t>Výroba pryžových plášťů a duší; protektorování pneumatik</t>
  </si>
  <si>
    <t>22.11</t>
  </si>
  <si>
    <t>Výroba pryžových výrobků</t>
  </si>
  <si>
    <t>22.1</t>
  </si>
  <si>
    <t>Výroba pryžových a plastových výrobků</t>
  </si>
  <si>
    <t xml:space="preserve">Výroba farmaceutických přípravků </t>
  </si>
  <si>
    <t>21.20</t>
  </si>
  <si>
    <t>21.2</t>
  </si>
  <si>
    <t>Výroba základních farmaceutických výrobků</t>
  </si>
  <si>
    <t>21.10</t>
  </si>
  <si>
    <t>21.1</t>
  </si>
  <si>
    <t>Výroba základních farmaceutických výrobků a farmaceutických přípravků</t>
  </si>
  <si>
    <t>Výroba chemických vláken</t>
  </si>
  <si>
    <t>20.60</t>
  </si>
  <si>
    <t>20.6</t>
  </si>
  <si>
    <t>Výroba jiných chemických výrobků j. n.</t>
  </si>
  <si>
    <t>20.59.9</t>
  </si>
  <si>
    <t>Výroba metylesterů a etylesterů mastných kyselin pro pohon motorů a pro výrobu směsí paliv pro pohon motorů</t>
  </si>
  <si>
    <t>20.59.1</t>
  </si>
  <si>
    <t>Výroba ostatních chemických výrobků j. n.</t>
  </si>
  <si>
    <t>20.59</t>
  </si>
  <si>
    <t xml:space="preserve">Výroba vonných silic </t>
  </si>
  <si>
    <t>20.53</t>
  </si>
  <si>
    <t xml:space="preserve">Výroba klihů </t>
  </si>
  <si>
    <t>20.52</t>
  </si>
  <si>
    <t>Výroba výbušnin</t>
  </si>
  <si>
    <t>20.51</t>
  </si>
  <si>
    <t>Výroba ostatních chemických výrobků</t>
  </si>
  <si>
    <t>20.5</t>
  </si>
  <si>
    <t>Výroba parfémů a toaletních přípravků</t>
  </si>
  <si>
    <t>20.42</t>
  </si>
  <si>
    <t>Výroba mýdel a detergentů, čisticích a lešticích prostředků</t>
  </si>
  <si>
    <t>20.41</t>
  </si>
  <si>
    <t>Výroba mýdel a detergentů, čisticích a lešticích prostředků, parfémů a toaletních přípravků</t>
  </si>
  <si>
    <t>20.4</t>
  </si>
  <si>
    <t>Výroba nátěrových barev, laků a jiných nátěrových materiálů, tiskařských barev a tmelů</t>
  </si>
  <si>
    <t>20.30</t>
  </si>
  <si>
    <t>20.3</t>
  </si>
  <si>
    <t>Výroba pesticidů a jiných agrochemických přípravků</t>
  </si>
  <si>
    <t>20.20</t>
  </si>
  <si>
    <t>20.2</t>
  </si>
  <si>
    <t>Výroba syntetického kaučuku v primárních formách</t>
  </si>
  <si>
    <t>20.17</t>
  </si>
  <si>
    <t>Výroba plastů v primárních formách</t>
  </si>
  <si>
    <t>20.16</t>
  </si>
  <si>
    <t>Výroba hnojiv a dusíkatých sloučenin</t>
  </si>
  <si>
    <t>20.15</t>
  </si>
  <si>
    <t>Výroba ostatních základních organických chemických látek</t>
  </si>
  <si>
    <t>20.14.9</t>
  </si>
  <si>
    <t>Výroba bioetanolu (biolihu) pro pohon motorů a pro výrobu směsí a komponent paliv pro pohon motorů</t>
  </si>
  <si>
    <t>20.14.1</t>
  </si>
  <si>
    <t>Výroba jiných základních organických chemických látek</t>
  </si>
  <si>
    <t>20.14</t>
  </si>
  <si>
    <t>Výroba jiných základních anorganických chemických látek</t>
  </si>
  <si>
    <t>20.13</t>
  </si>
  <si>
    <t>Výroba barviv a pigmentů</t>
  </si>
  <si>
    <t>20.12</t>
  </si>
  <si>
    <t>Výroba technických plynů</t>
  </si>
  <si>
    <t>20.11</t>
  </si>
  <si>
    <t>Výroba základních chemických látek, hnojiv a dusíkatých sloučenin, plastů a syntetického kaučuku v primárních formách</t>
  </si>
  <si>
    <t>20.1</t>
  </si>
  <si>
    <t>Výroba chemických látek a chemických přípravků</t>
  </si>
  <si>
    <t xml:space="preserve">Výroba rafinovaných ropných produktů </t>
  </si>
  <si>
    <t>19.20</t>
  </si>
  <si>
    <t>19.2</t>
  </si>
  <si>
    <t>Výroba koksárenských produktů</t>
  </si>
  <si>
    <t>19.10</t>
  </si>
  <si>
    <t>19.1</t>
  </si>
  <si>
    <t xml:space="preserve">Výroba koksu a rafinovaných ropných produktů </t>
  </si>
  <si>
    <r>
      <t>Rozmnožování nahraných nosičů</t>
    </r>
    <r>
      <rPr>
        <b/>
        <sz val="10"/>
        <rFont val="Arial"/>
        <family val="2"/>
      </rPr>
      <t xml:space="preserve"> </t>
    </r>
  </si>
  <si>
    <t>18.20</t>
  </si>
  <si>
    <t xml:space="preserve">Rozmnožování nahraných nosičů </t>
  </si>
  <si>
    <t>18.2</t>
  </si>
  <si>
    <t>Vázání a související činnosti</t>
  </si>
  <si>
    <t>18.14</t>
  </si>
  <si>
    <t>Příprava tisku a digitálních dat</t>
  </si>
  <si>
    <t>18.13</t>
  </si>
  <si>
    <t>Tisk ostatní, kromě novin</t>
  </si>
  <si>
    <t>18.12</t>
  </si>
  <si>
    <t>Tisk novin</t>
  </si>
  <si>
    <t>18.11</t>
  </si>
  <si>
    <t>Tisk a činnosti související s tiskem</t>
  </si>
  <si>
    <t>18.1</t>
  </si>
  <si>
    <t>Tisk a rozmnožování nahraných nosičů</t>
  </si>
  <si>
    <t>Výroba ostatních výrobků z papíru a lepenky</t>
  </si>
  <si>
    <t>17.29</t>
  </si>
  <si>
    <t>Výroba tapet</t>
  </si>
  <si>
    <t>17.24</t>
  </si>
  <si>
    <t>Výroba kancelářských potřeb z papíru</t>
  </si>
  <si>
    <t>17.23</t>
  </si>
  <si>
    <t>Výroba domácích potřeb, hygienických a toaletních výrobků z papíru</t>
  </si>
  <si>
    <t>17.22</t>
  </si>
  <si>
    <t>Výroba vlnitého papíru a lepenky, papírových a lepenkových obalů</t>
  </si>
  <si>
    <t>17.21</t>
  </si>
  <si>
    <t>Výroba výrobků z papíru a lepenky</t>
  </si>
  <si>
    <t>17.2</t>
  </si>
  <si>
    <t>Výroba papíru a lepenky</t>
  </si>
  <si>
    <t>17.12</t>
  </si>
  <si>
    <t>Výroba ostatních papírenských vláknin</t>
  </si>
  <si>
    <t>17.11.3</t>
  </si>
  <si>
    <t>Výroba mechanických vláknin</t>
  </si>
  <si>
    <t>17.11.2</t>
  </si>
  <si>
    <t>Výroba chemických buničin</t>
  </si>
  <si>
    <t>17.11.1</t>
  </si>
  <si>
    <t>Výroba buničiny</t>
  </si>
  <si>
    <t>17.11</t>
  </si>
  <si>
    <t>Výroba buničiny, papíru a lepenky</t>
  </si>
  <si>
    <t>17.1</t>
  </si>
  <si>
    <t>Výroba papíru a výrobků z papíru</t>
  </si>
  <si>
    <t>Výroba ostatních dřevěných, korkových, proutěných a slaměných výrobků, kromě nábytku</t>
  </si>
  <si>
    <t>16.29</t>
  </si>
  <si>
    <t>Výroba dřevěných obalů</t>
  </si>
  <si>
    <t>16.24</t>
  </si>
  <si>
    <t>Výroba ostatních výrobků stavebního truhlářství a tesařství</t>
  </si>
  <si>
    <t>16.23</t>
  </si>
  <si>
    <t>Výroba sestavených parketových podlah</t>
  </si>
  <si>
    <t>16.22</t>
  </si>
  <si>
    <t xml:space="preserve">Výroba dýh a desek na bázi dřeva </t>
  </si>
  <si>
    <t>16.21</t>
  </si>
  <si>
    <t>Výroba dřevěných, korkových, proutěných a slaměných výrobků, kromě nábytku</t>
  </si>
  <si>
    <t>16.2</t>
  </si>
  <si>
    <t>Výroba pilařská a impregnace dřeva</t>
  </si>
  <si>
    <t>16.10</t>
  </si>
  <si>
    <t>16.1</t>
  </si>
  <si>
    <t>Zpracování dřeva, výroba dřevěných, korkových, proutěných a slaměných výrobků, kromě nábytku</t>
  </si>
  <si>
    <t>Výroba obuvi z ostatních materiálů</t>
  </si>
  <si>
    <t>15.20.9</t>
  </si>
  <si>
    <t>Výroba obuvi s usňovým svrškem</t>
  </si>
  <si>
    <t>15.20.1</t>
  </si>
  <si>
    <t xml:space="preserve">Výroba obuvi </t>
  </si>
  <si>
    <t>15.20</t>
  </si>
  <si>
    <t>15.2</t>
  </si>
  <si>
    <t>Výroba brašnářských, sedlářských a podobných výrobků</t>
  </si>
  <si>
    <t>15.12</t>
  </si>
  <si>
    <t xml:space="preserve">Činění a úprava usní (vyčiněných kůží); zpracování a barvení kožešin </t>
  </si>
  <si>
    <t>15.11</t>
  </si>
  <si>
    <t>Činění a úprava usní (vyčiněných kůží); zpracování a barvení kožešin; výroba brašnářských, sedlářských a podobných výrobků</t>
  </si>
  <si>
    <t>15.1</t>
  </si>
  <si>
    <t xml:space="preserve">Výroba usní a souvisejících výrobků </t>
  </si>
  <si>
    <t>Výroba ostatních pletených a háčkovaných oděvů</t>
  </si>
  <si>
    <t>14.39</t>
  </si>
  <si>
    <t>Výroba pletených a háčkovaných punčochových výrobků</t>
  </si>
  <si>
    <t>14.31</t>
  </si>
  <si>
    <t>Výroba pletených a háčkovaných oděvů</t>
  </si>
  <si>
    <t>14.3</t>
  </si>
  <si>
    <t>Výroba kožešinových výrobků</t>
  </si>
  <si>
    <t>14.20</t>
  </si>
  <si>
    <t>14.2</t>
  </si>
  <si>
    <t xml:space="preserve">Výroba ostatních oděvů a oděvních doplňků </t>
  </si>
  <si>
    <t>14.19</t>
  </si>
  <si>
    <t>Výroba osobního prádla</t>
  </si>
  <si>
    <t>14.14</t>
  </si>
  <si>
    <t>Výroba ostatních svrchních oděvů</t>
  </si>
  <si>
    <t>14.13</t>
  </si>
  <si>
    <t>Výroba pracovních oděvů</t>
  </si>
  <si>
    <t>14.12</t>
  </si>
  <si>
    <t xml:space="preserve">Výroba kožených oděvů </t>
  </si>
  <si>
    <t>14.11</t>
  </si>
  <si>
    <t xml:space="preserve">Výroba oděvů, kromě kožešinových výrobků </t>
  </si>
  <si>
    <t>14.1</t>
  </si>
  <si>
    <t>Výroba oděvů</t>
  </si>
  <si>
    <t>Výroba ostatních textilií j. n.</t>
  </si>
  <si>
    <t>13.99</t>
  </si>
  <si>
    <t>Výroba ostatních technických a průmyslových textilií</t>
  </si>
  <si>
    <t>13.96</t>
  </si>
  <si>
    <t>Výroba netkaných textilií a výrobků z nich, kromě oděvů</t>
  </si>
  <si>
    <t>13.95</t>
  </si>
  <si>
    <t>Výroba lan, provazů a síťovaných výrobků</t>
  </si>
  <si>
    <t>13.94</t>
  </si>
  <si>
    <t>Výroba koberců a kobercových předložek</t>
  </si>
  <si>
    <t>13.93</t>
  </si>
  <si>
    <t>Výroba konfekčních textilních výrobků, kromě oděvů</t>
  </si>
  <si>
    <t>13.92</t>
  </si>
  <si>
    <t>Výroba pletených a háčkovaných materiálů</t>
  </si>
  <si>
    <t>13.91</t>
  </si>
  <si>
    <t>Výroba ostatních textilií</t>
  </si>
  <si>
    <t>13.9</t>
  </si>
  <si>
    <t>Konečná úprava textilií</t>
  </si>
  <si>
    <t>13.30</t>
  </si>
  <si>
    <t>13.3</t>
  </si>
  <si>
    <t xml:space="preserve">Tkaní textilií </t>
  </si>
  <si>
    <t>13.20</t>
  </si>
  <si>
    <t>13.2</t>
  </si>
  <si>
    <t>Úprava a spřádání textilních vláken a příze</t>
  </si>
  <si>
    <t>13.10</t>
  </si>
  <si>
    <t>13.1</t>
  </si>
  <si>
    <t xml:space="preserve">Výroba textilií </t>
  </si>
  <si>
    <t>Výroba tabákových výrobků</t>
  </si>
  <si>
    <t>12.00</t>
  </si>
  <si>
    <t>12.0</t>
  </si>
  <si>
    <t>Výroba nealkoholických nápojů; stáčení minerálních a ostatních vod do lahví</t>
  </si>
  <si>
    <t>11.07</t>
  </si>
  <si>
    <t>Výroba sladu</t>
  </si>
  <si>
    <t>11.06</t>
  </si>
  <si>
    <t xml:space="preserve">Výroba piva </t>
  </si>
  <si>
    <t>11.05</t>
  </si>
  <si>
    <t>Výroba ostatních nedestilovaných kvašených nápojů</t>
  </si>
  <si>
    <t>11.04</t>
  </si>
  <si>
    <t>Výroba jablečného vína a jiných ovocných vín</t>
  </si>
  <si>
    <t>11.03</t>
  </si>
  <si>
    <t xml:space="preserve">Výroba vína z vinných hroznů </t>
  </si>
  <si>
    <t>11.02</t>
  </si>
  <si>
    <t>Destilace, rektifikace a míchání lihovin</t>
  </si>
  <si>
    <t>11.01</t>
  </si>
  <si>
    <t>Výroba nápojů</t>
  </si>
  <si>
    <t>11.0</t>
  </si>
  <si>
    <t>Výroba průmyslových krmiv pro zvířata v zájmovém chovu</t>
  </si>
  <si>
    <t>10.92</t>
  </si>
  <si>
    <t>Výroba průmyslových krmiv pro hospodářská zvířata</t>
  </si>
  <si>
    <t>10.91</t>
  </si>
  <si>
    <t>Výroba průmyslových krmiv</t>
  </si>
  <si>
    <t>10.9</t>
  </si>
  <si>
    <t>Výroba ostatních potravinářských výrobků j. n.</t>
  </si>
  <si>
    <t>10.89</t>
  </si>
  <si>
    <t>Výroba homogenizovaných potravinářských přípravků a dietních potravin</t>
  </si>
  <si>
    <t>10.86</t>
  </si>
  <si>
    <t>Výroba hotových pokrmů</t>
  </si>
  <si>
    <t>10.85</t>
  </si>
  <si>
    <t>Výroba koření a aromatických výtažků</t>
  </si>
  <si>
    <t>10.84</t>
  </si>
  <si>
    <t>Zpracování čaje a kávy</t>
  </si>
  <si>
    <t>10.83</t>
  </si>
  <si>
    <t>Výroba kakaa, čokolády a cukrovinek</t>
  </si>
  <si>
    <t>10.82</t>
  </si>
  <si>
    <t>Výroba cukru</t>
  </si>
  <si>
    <t>10.81</t>
  </si>
  <si>
    <t>Výroba ostatních potravinářských výrobků</t>
  </si>
  <si>
    <t>10.8</t>
  </si>
  <si>
    <t>Výroba makaronů, nudlí, kuskusu a podobných moučných výrobků</t>
  </si>
  <si>
    <t>10.73</t>
  </si>
  <si>
    <t xml:space="preserve">Výroba sucharů a sušenek; výroba trvanlivých cukrářských výrobků </t>
  </si>
  <si>
    <t>10.72</t>
  </si>
  <si>
    <t>Výroba pekařských a cukrářských výrobků, kromě trvanlivých</t>
  </si>
  <si>
    <t>10.71</t>
  </si>
  <si>
    <t>Výroba pekařských, cukrářských a jiných moučných výrobků</t>
  </si>
  <si>
    <t>10.7</t>
  </si>
  <si>
    <t>Výroba škrobárenských výrobků</t>
  </si>
  <si>
    <t>10.62</t>
  </si>
  <si>
    <t>Výroba mlýnských výrobků</t>
  </si>
  <si>
    <t>10.61</t>
  </si>
  <si>
    <t>Výroba mlýnských a škrobárenských výrobků</t>
  </si>
  <si>
    <t>10.6</t>
  </si>
  <si>
    <t>Výroba zmrzliny</t>
  </si>
  <si>
    <t>10.52</t>
  </si>
  <si>
    <t>Zpracování mléka, výroba mléčných výrobků a sýrů</t>
  </si>
  <si>
    <t>10.51</t>
  </si>
  <si>
    <t xml:space="preserve">Výroba mléčných výrobků </t>
  </si>
  <si>
    <t>10.5</t>
  </si>
  <si>
    <t>Výroba margarínu a podobných jedlých tuků</t>
  </si>
  <si>
    <t>10.42</t>
  </si>
  <si>
    <t>Výroba olejů a tuků</t>
  </si>
  <si>
    <t>10.41</t>
  </si>
  <si>
    <t>Výroba rostlinných a živočišných olejů a tuků</t>
  </si>
  <si>
    <t>10.4</t>
  </si>
  <si>
    <t xml:space="preserve">Ostatní zpracování a konzervování ovoce a zeleniny </t>
  </si>
  <si>
    <t>10.39</t>
  </si>
  <si>
    <t>Výroba ovocných a zeleninových šťáv</t>
  </si>
  <si>
    <t>10.32</t>
  </si>
  <si>
    <t>Zpracování a konzervování brambor</t>
  </si>
  <si>
    <t>10.31</t>
  </si>
  <si>
    <t xml:space="preserve">Zpracování a konzervování ovoce a zeleniny </t>
  </si>
  <si>
    <t>10.3</t>
  </si>
  <si>
    <t>Zpracování a konzervování ryb, korýšů a měkkýšů</t>
  </si>
  <si>
    <t>10.20</t>
  </si>
  <si>
    <t>10.2</t>
  </si>
  <si>
    <t>Výroba masných výrobků a výrobků z drůbežího masa</t>
  </si>
  <si>
    <t>10.13</t>
  </si>
  <si>
    <t>Zpracování a konzervování drůbežího masa</t>
  </si>
  <si>
    <t>10.12</t>
  </si>
  <si>
    <t>Zpracování a konzervování masa, kromě drůbežího</t>
  </si>
  <si>
    <t>10.11</t>
  </si>
  <si>
    <t>Zpracování a konzervování masa a výroba masných výrobků</t>
  </si>
  <si>
    <t>10.1</t>
  </si>
  <si>
    <t>Výroba potravinářských výrobků</t>
  </si>
  <si>
    <t>Podpůrné činnosti při ostatní těžbě a dobývání</t>
  </si>
  <si>
    <t>09.90</t>
  </si>
  <si>
    <t>09.9</t>
  </si>
  <si>
    <r>
      <t>Podpůrné činnosti při těžbě</t>
    </r>
    <r>
      <rPr>
        <b/>
        <sz val="10"/>
        <rFont val="Arial"/>
        <family val="2"/>
      </rPr>
      <t xml:space="preserve"> </t>
    </r>
    <r>
      <rPr>
        <sz val="10"/>
        <rFont val="Arial"/>
        <family val="2"/>
      </rPr>
      <t>ropy a zemního plynu</t>
    </r>
  </si>
  <si>
    <t>09.10</t>
  </si>
  <si>
    <t>Podpůrné činnosti při těžbě ropy a zemního plynu</t>
  </si>
  <si>
    <t>09.1</t>
  </si>
  <si>
    <t>Podpůrné činnosti při těžbě</t>
  </si>
  <si>
    <t>09</t>
  </si>
  <si>
    <t>Ostatní těžba a dobývání j. n.</t>
  </si>
  <si>
    <t>08.99</t>
  </si>
  <si>
    <t>Těžba soli</t>
  </si>
  <si>
    <t>08.93</t>
  </si>
  <si>
    <t xml:space="preserve">Těžba rašeliny </t>
  </si>
  <si>
    <t>08.92</t>
  </si>
  <si>
    <t>Těžba chemických minerálů a minerálů pro výrobu hnojiv</t>
  </si>
  <si>
    <t>08.91</t>
  </si>
  <si>
    <t>Těžba a dobývání j. n.</t>
  </si>
  <si>
    <t>08.9</t>
  </si>
  <si>
    <t>Provoz pískoven a štěrkopískoven; těžba jílů a kaolinu</t>
  </si>
  <si>
    <t>08.12</t>
  </si>
  <si>
    <r>
      <t>Dobývání</t>
    </r>
    <r>
      <rPr>
        <b/>
        <sz val="10"/>
        <rFont val="Arial"/>
        <family val="2"/>
      </rPr>
      <t xml:space="preserve"> </t>
    </r>
    <r>
      <rPr>
        <sz val="10"/>
        <rFont val="Arial"/>
        <family val="2"/>
      </rPr>
      <t>kamene pro výtvarné nebo stavební účely, vápence, sádrovce, křídy a břidlice</t>
    </r>
  </si>
  <si>
    <t>08.11</t>
  </si>
  <si>
    <t xml:space="preserve">Dobývání kamene, písků a jílů </t>
  </si>
  <si>
    <t>08.1</t>
  </si>
  <si>
    <t>Ostatní těžba a dobývání</t>
  </si>
  <si>
    <t>08</t>
  </si>
  <si>
    <t>Úprava ostatních neželezných rud</t>
  </si>
  <si>
    <t xml:space="preserve">07.29.2   </t>
  </si>
  <si>
    <t>Těžba ostatních neželezných rud</t>
  </si>
  <si>
    <t xml:space="preserve">07.29.1   </t>
  </si>
  <si>
    <r>
      <t>Těžba a úprava</t>
    </r>
    <r>
      <rPr>
        <sz val="12"/>
        <rFont val="Arial"/>
        <family val="2"/>
      </rPr>
      <t xml:space="preserve"> </t>
    </r>
    <r>
      <rPr>
        <sz val="10"/>
        <rFont val="Arial"/>
        <family val="2"/>
      </rPr>
      <t xml:space="preserve">ostatních neželezných rud </t>
    </r>
  </si>
  <si>
    <t>07.29</t>
  </si>
  <si>
    <t>Úprava uranových a thoriových rud</t>
  </si>
  <si>
    <t xml:space="preserve">07.21.2  </t>
  </si>
  <si>
    <t>Těžba uranových a thoriových rud</t>
  </si>
  <si>
    <t xml:space="preserve">07.21.1   </t>
  </si>
  <si>
    <r>
      <t>Těžba a úprava</t>
    </r>
    <r>
      <rPr>
        <sz val="12"/>
        <rFont val="Arial"/>
        <family val="2"/>
      </rPr>
      <t xml:space="preserve"> </t>
    </r>
    <r>
      <rPr>
        <sz val="10"/>
        <rFont val="Arial"/>
        <family val="2"/>
      </rPr>
      <t>uranových a thoriových rud</t>
    </r>
  </si>
  <si>
    <t>07.21</t>
  </si>
  <si>
    <r>
      <t>Těžba a úprava</t>
    </r>
    <r>
      <rPr>
        <sz val="12"/>
        <rFont val="Arial"/>
        <family val="2"/>
      </rPr>
      <t xml:space="preserve"> </t>
    </r>
    <r>
      <rPr>
        <b/>
        <sz val="10"/>
        <rFont val="Arial"/>
        <family val="2"/>
      </rPr>
      <t xml:space="preserve">neželezných rud </t>
    </r>
  </si>
  <si>
    <t>07.2</t>
  </si>
  <si>
    <t>Úprava železných rud</t>
  </si>
  <si>
    <t xml:space="preserve">07.10.2  </t>
  </si>
  <si>
    <t>Těžba železných rud</t>
  </si>
  <si>
    <t xml:space="preserve">07.10.1  </t>
  </si>
  <si>
    <r>
      <t>Těžba a úprava</t>
    </r>
    <r>
      <rPr>
        <sz val="12"/>
        <rFont val="Arial"/>
        <family val="2"/>
      </rPr>
      <t xml:space="preserve"> </t>
    </r>
    <r>
      <rPr>
        <sz val="10"/>
        <rFont val="Arial"/>
        <family val="2"/>
      </rPr>
      <t>železných rud</t>
    </r>
  </si>
  <si>
    <t>07.10</t>
  </si>
  <si>
    <r>
      <t>Těžba a úprava</t>
    </r>
    <r>
      <rPr>
        <sz val="12"/>
        <rFont val="Arial"/>
        <family val="2"/>
      </rPr>
      <t xml:space="preserve"> </t>
    </r>
    <r>
      <rPr>
        <b/>
        <sz val="10"/>
        <rFont val="Arial"/>
        <family val="2"/>
      </rPr>
      <t>železných rud</t>
    </r>
  </si>
  <si>
    <t>07.1</t>
  </si>
  <si>
    <r>
      <t>Těžba a úprava</t>
    </r>
    <r>
      <rPr>
        <sz val="12"/>
        <rFont val="Arial"/>
        <family val="2"/>
      </rPr>
      <t xml:space="preserve"> </t>
    </r>
    <r>
      <rPr>
        <b/>
        <sz val="10"/>
        <rFont val="Arial"/>
        <family val="2"/>
      </rPr>
      <t>rud</t>
    </r>
  </si>
  <si>
    <t>07</t>
  </si>
  <si>
    <t>Těžba zemního plynu</t>
  </si>
  <si>
    <t>06.20</t>
  </si>
  <si>
    <t>06.2</t>
  </si>
  <si>
    <t>Těžba ropy</t>
  </si>
  <si>
    <t>06.10</t>
  </si>
  <si>
    <t>06.1</t>
  </si>
  <si>
    <t>Těžba ropy a zemního plynu</t>
  </si>
  <si>
    <t>06</t>
  </si>
  <si>
    <t>Úprava lignitu</t>
  </si>
  <si>
    <t xml:space="preserve">05.20.4  </t>
  </si>
  <si>
    <t>Těžba lignitu</t>
  </si>
  <si>
    <t xml:space="preserve">05.20.3  </t>
  </si>
  <si>
    <t>Úprava hnědého uhlí, kromě lignitu</t>
  </si>
  <si>
    <t xml:space="preserve">05.20.2  </t>
  </si>
  <si>
    <t>Těžba hnědého uhlí, kromě lignitu</t>
  </si>
  <si>
    <t>05.20.1</t>
  </si>
  <si>
    <r>
      <t>Těžba a úprava</t>
    </r>
    <r>
      <rPr>
        <sz val="12"/>
        <rFont val="Arial"/>
        <family val="2"/>
      </rPr>
      <t xml:space="preserve"> </t>
    </r>
    <r>
      <rPr>
        <sz val="10"/>
        <rFont val="Arial"/>
        <family val="2"/>
      </rPr>
      <t>hnědého uhlí</t>
    </r>
  </si>
  <si>
    <t>05.20</t>
  </si>
  <si>
    <r>
      <t>Těžba a úprava</t>
    </r>
    <r>
      <rPr>
        <sz val="12"/>
        <rFont val="Arial"/>
        <family val="2"/>
      </rPr>
      <t xml:space="preserve"> </t>
    </r>
    <r>
      <rPr>
        <b/>
        <sz val="10"/>
        <rFont val="Arial"/>
        <family val="2"/>
      </rPr>
      <t>hnědého uhlí</t>
    </r>
  </si>
  <si>
    <t>05.2</t>
  </si>
  <si>
    <t>Úprava černého uhlí</t>
  </si>
  <si>
    <t>05.10.2</t>
  </si>
  <si>
    <t>Těžba černého uhlí</t>
  </si>
  <si>
    <t>05.10.1</t>
  </si>
  <si>
    <r>
      <t>Těžba a úprava</t>
    </r>
    <r>
      <rPr>
        <sz val="12"/>
        <rFont val="Arial"/>
        <family val="2"/>
      </rPr>
      <t xml:space="preserve"> </t>
    </r>
    <r>
      <rPr>
        <sz val="10"/>
        <rFont val="Arial"/>
        <family val="2"/>
      </rPr>
      <t>černého uhlí</t>
    </r>
  </si>
  <si>
    <t>05.10</t>
  </si>
  <si>
    <r>
      <t>Těžba a úprava</t>
    </r>
    <r>
      <rPr>
        <sz val="12"/>
        <rFont val="Arial"/>
        <family val="2"/>
      </rPr>
      <t xml:space="preserve"> </t>
    </r>
    <r>
      <rPr>
        <b/>
        <sz val="10"/>
        <rFont val="Arial"/>
        <family val="2"/>
      </rPr>
      <t>černého uhlí</t>
    </r>
  </si>
  <si>
    <t>05.1</t>
  </si>
  <si>
    <r>
      <t>Těžba a úprava</t>
    </r>
    <r>
      <rPr>
        <sz val="12"/>
        <rFont val="Arial"/>
        <family val="2"/>
      </rPr>
      <t xml:space="preserve"> </t>
    </r>
    <r>
      <rPr>
        <b/>
        <sz val="10"/>
        <rFont val="Arial"/>
        <family val="2"/>
      </rPr>
      <t xml:space="preserve">černého a hnědého uhlí </t>
    </r>
  </si>
  <si>
    <t>05</t>
  </si>
  <si>
    <t>Sladkovodní akvakultura</t>
  </si>
  <si>
    <t>03.22</t>
  </si>
  <si>
    <t>Mořská akvakultura</t>
  </si>
  <si>
    <t>03.21</t>
  </si>
  <si>
    <t>Akvakultura</t>
  </si>
  <si>
    <t>03.2</t>
  </si>
  <si>
    <t>Sladkovodní rybolov</t>
  </si>
  <si>
    <t>03.12</t>
  </si>
  <si>
    <t>Mořský rybolov</t>
  </si>
  <si>
    <t>03.11</t>
  </si>
  <si>
    <t>Rybolov</t>
  </si>
  <si>
    <t>03.1</t>
  </si>
  <si>
    <t xml:space="preserve">Rybolov a akvakultura </t>
  </si>
  <si>
    <t>03</t>
  </si>
  <si>
    <r>
      <t>Podpůrné činnosti</t>
    </r>
    <r>
      <rPr>
        <b/>
        <sz val="10"/>
        <rFont val="Arial"/>
        <family val="2"/>
      </rPr>
      <t xml:space="preserve"> </t>
    </r>
    <r>
      <rPr>
        <sz val="10"/>
        <rFont val="Arial"/>
        <family val="2"/>
      </rPr>
      <t>pro lesnictví</t>
    </r>
  </si>
  <si>
    <t>02.40</t>
  </si>
  <si>
    <t>Podpůrné činnosti pro lesnictví</t>
  </si>
  <si>
    <t>02.4</t>
  </si>
  <si>
    <r>
      <t>Sběr a získávání</t>
    </r>
    <r>
      <rPr>
        <b/>
        <sz val="10"/>
        <rFont val="Arial"/>
        <family val="2"/>
      </rPr>
      <t xml:space="preserve"> </t>
    </r>
    <r>
      <rPr>
        <sz val="10"/>
        <rFont val="Arial"/>
        <family val="2"/>
      </rPr>
      <t>volně rostoucích plodů a</t>
    </r>
    <r>
      <rPr>
        <b/>
        <sz val="10"/>
        <rFont val="Arial"/>
        <family val="2"/>
      </rPr>
      <t> </t>
    </r>
    <r>
      <rPr>
        <sz val="10"/>
        <rFont val="Arial"/>
        <family val="2"/>
      </rPr>
      <t>materiálů, kromě dřeva</t>
    </r>
  </si>
  <si>
    <t>02.30</t>
  </si>
  <si>
    <r>
      <t>Sběr a získávání volně rostoucích plodů a materiálů,</t>
    </r>
    <r>
      <rPr>
        <sz val="10"/>
        <rFont val="Arial"/>
        <family val="2"/>
      </rPr>
      <t xml:space="preserve"> </t>
    </r>
    <r>
      <rPr>
        <b/>
        <sz val="10"/>
        <rFont val="Arial"/>
        <family val="2"/>
      </rPr>
      <t>kromě dřeva</t>
    </r>
  </si>
  <si>
    <t>02.3</t>
  </si>
  <si>
    <t>Těžba dřeva</t>
  </si>
  <si>
    <t>02.20</t>
  </si>
  <si>
    <t>02.2</t>
  </si>
  <si>
    <t>Lesní hospodářství a jiné činnosti v oblasti lesnictví</t>
  </si>
  <si>
    <t>02.10</t>
  </si>
  <si>
    <t>02.1</t>
  </si>
  <si>
    <t>Lesnictví a těžba dřeva</t>
  </si>
  <si>
    <t>02</t>
  </si>
  <si>
    <r>
      <t>Lov a odchyt divokých zvířat</t>
    </r>
    <r>
      <rPr>
        <b/>
        <sz val="10"/>
        <rFont val="Arial"/>
        <family val="2"/>
      </rPr>
      <t xml:space="preserve"> </t>
    </r>
    <r>
      <rPr>
        <sz val="10"/>
        <rFont val="Arial"/>
        <family val="2"/>
      </rPr>
      <t>a související činnosti</t>
    </r>
    <r>
      <rPr>
        <b/>
        <sz val="10"/>
        <rFont val="Arial"/>
        <family val="2"/>
      </rPr>
      <t xml:space="preserve"> </t>
    </r>
  </si>
  <si>
    <t>01.70</t>
  </si>
  <si>
    <t xml:space="preserve">Lov a odchyt divokých zvířat a související činnosti </t>
  </si>
  <si>
    <t>01.7</t>
  </si>
  <si>
    <t>Zpracování osiva pro účely množení</t>
  </si>
  <si>
    <t>01.64</t>
  </si>
  <si>
    <t>Posklizňové činnosti</t>
  </si>
  <si>
    <t>01.63</t>
  </si>
  <si>
    <r>
      <t>Podpůrné činnosti</t>
    </r>
    <r>
      <rPr>
        <b/>
        <sz val="10"/>
        <rFont val="Arial"/>
        <family val="2"/>
      </rPr>
      <t xml:space="preserve"> </t>
    </r>
    <r>
      <rPr>
        <sz val="10"/>
        <rFont val="Arial"/>
        <family val="2"/>
      </rPr>
      <t>pro živočišnou výrobu</t>
    </r>
  </si>
  <si>
    <t>01.62</t>
  </si>
  <si>
    <r>
      <t>Podpůrné činnosti</t>
    </r>
    <r>
      <rPr>
        <b/>
        <sz val="10"/>
        <rFont val="Arial"/>
        <family val="2"/>
      </rPr>
      <t xml:space="preserve"> </t>
    </r>
    <r>
      <rPr>
        <sz val="10"/>
        <rFont val="Arial"/>
        <family val="2"/>
      </rPr>
      <t>pro rostlinnou výrobu</t>
    </r>
  </si>
  <si>
    <t>01.61</t>
  </si>
  <si>
    <t xml:space="preserve">Podpůrné činnosti pro zemědělství a posklizňové činnosti </t>
  </si>
  <si>
    <t>01.6</t>
  </si>
  <si>
    <t>Smíšené hospodářství</t>
  </si>
  <si>
    <t>01.50</t>
  </si>
  <si>
    <t>01.5</t>
  </si>
  <si>
    <t>Chov ostatních zvířat j. n.</t>
  </si>
  <si>
    <t>01.49.9</t>
  </si>
  <si>
    <t>Chov zvířat pro zájmový chov</t>
  </si>
  <si>
    <t>01.49.3</t>
  </si>
  <si>
    <t>Chov kožešinových zvířat</t>
  </si>
  <si>
    <t>01.49.2</t>
  </si>
  <si>
    <t>Chov drobných hospodářských zvířat</t>
  </si>
  <si>
    <t>01.49.1</t>
  </si>
  <si>
    <t>Chov ostatních zvířat</t>
  </si>
  <si>
    <t>01.49</t>
  </si>
  <si>
    <t>Chov drůbeže</t>
  </si>
  <si>
    <t>01.47</t>
  </si>
  <si>
    <t>Chov prasat</t>
  </si>
  <si>
    <t>01.46</t>
  </si>
  <si>
    <t>Chov ovcí a koz</t>
  </si>
  <si>
    <t>01.45</t>
  </si>
  <si>
    <t>Chov velbloudů a velbloudovitých</t>
  </si>
  <si>
    <t>01.44</t>
  </si>
  <si>
    <t>Chov koní a jiných koňovitých</t>
  </si>
  <si>
    <t>01.43</t>
  </si>
  <si>
    <t>Chov jiného skotu</t>
  </si>
  <si>
    <t>01.42</t>
  </si>
  <si>
    <t xml:space="preserve">Chov mléčného skotu </t>
  </si>
  <si>
    <t>01.41</t>
  </si>
  <si>
    <t>Živočišná výroba</t>
  </si>
  <si>
    <t>01.4</t>
  </si>
  <si>
    <r>
      <t>Množení</t>
    </r>
    <r>
      <rPr>
        <b/>
        <sz val="10"/>
        <rFont val="Arial"/>
        <family val="2"/>
      </rPr>
      <t xml:space="preserve"> </t>
    </r>
    <r>
      <rPr>
        <sz val="10"/>
        <rFont val="Arial"/>
        <family val="2"/>
      </rPr>
      <t xml:space="preserve">rostlin </t>
    </r>
  </si>
  <si>
    <t>01.30</t>
  </si>
  <si>
    <t xml:space="preserve">Množení rostlin </t>
  </si>
  <si>
    <t>01.3</t>
  </si>
  <si>
    <t xml:space="preserve">Pěstování ostatních trvalých plodin </t>
  </si>
  <si>
    <t>01.29</t>
  </si>
  <si>
    <t xml:space="preserve">Pěstování koření, aromatických, léčivých a farmaceutických rostlin </t>
  </si>
  <si>
    <t>01.28</t>
  </si>
  <si>
    <t xml:space="preserve">Pěstování rostlin pro výrobu nápojů </t>
  </si>
  <si>
    <t>01.27</t>
  </si>
  <si>
    <t xml:space="preserve">Pěstování olejnatých plodů </t>
  </si>
  <si>
    <t>01.26</t>
  </si>
  <si>
    <t xml:space="preserve">Pěstování ostatního stromového a keřového ovoce a ořechů </t>
  </si>
  <si>
    <t>01.25</t>
  </si>
  <si>
    <t>Pěstování jádrového a peckového ovoce</t>
  </si>
  <si>
    <t>01.24</t>
  </si>
  <si>
    <t xml:space="preserve">Pěstování citrusových plodů </t>
  </si>
  <si>
    <t>01.23</t>
  </si>
  <si>
    <t>Pěstování tropického a subtropického ovoce</t>
  </si>
  <si>
    <t>01.22</t>
  </si>
  <si>
    <t>Pěstování vinných hroznů</t>
  </si>
  <si>
    <t>01.21</t>
  </si>
  <si>
    <t xml:space="preserve">Pěstování trvalých plodin </t>
  </si>
  <si>
    <t>01.2</t>
  </si>
  <si>
    <t>Pěstování ostatních plodin jiných než trvalých</t>
  </si>
  <si>
    <t>01.19</t>
  </si>
  <si>
    <t xml:space="preserve">Pěstování přadných rostlin </t>
  </si>
  <si>
    <t>01.16</t>
  </si>
  <si>
    <t>Pěstování tabáku</t>
  </si>
  <si>
    <t>01.15</t>
  </si>
  <si>
    <t>Pěstování cukrové třtiny</t>
  </si>
  <si>
    <t>01.14</t>
  </si>
  <si>
    <t>Pěstování zeleniny a melounů, kořenů a hlíz</t>
  </si>
  <si>
    <t>01.13</t>
  </si>
  <si>
    <t>Pěstování rýže</t>
  </si>
  <si>
    <t>01.12</t>
  </si>
  <si>
    <t>Pěstování obilovin (kromě rýže), luštěnin a olejnatých semen</t>
  </si>
  <si>
    <t>01.11</t>
  </si>
  <si>
    <t>Pěstování plodin jiných než trvalých</t>
  </si>
  <si>
    <t>01.1</t>
  </si>
  <si>
    <t>Rostlinná a živočišná výroba, myslivost a související činnosti</t>
  </si>
  <si>
    <t>01</t>
  </si>
  <si>
    <t xml:space="preserve">Odvětvová klasifikace ekonomických činností </t>
  </si>
  <si>
    <t>Údaje o objemu obchodů uskutečněných v rámci poskytování investičních služeb ve vztahu k jednotlivým investičním nástrojům, pokud pobočka banky z jiného než členského státu je oprávněna poskytovat investiční služby podle zákona o podnikání na kapitálovém trhu</t>
  </si>
  <si>
    <t>čl. 438 písm. c) nařízení 575/2013 EU</t>
  </si>
  <si>
    <t>čl. 438 písm. e) nařízení 575/2013 EU</t>
  </si>
  <si>
    <t>čl. 438 písm. f) nařízení 575/2013 EU</t>
  </si>
  <si>
    <t>čl. 438 písm. d) nařízení 575/2013 EU</t>
  </si>
  <si>
    <t xml:space="preserve">Údaje o členech vedoucího orgánu a o osobách ve vrcholném vedení povinné osoby </t>
  </si>
  <si>
    <t>Souhrnná výše úvěrů poskytnutých povinnou osobou členům vedoucího orgánu, osobám ve vrcholném vedení povinné osoby</t>
  </si>
  <si>
    <t>Souhrnná výše záruk vydaných povinnou osobou za členy vedoucího orgánu, osoby ve vrcholném vedení povinné osoby</t>
  </si>
  <si>
    <t>Údaje o osobách, které jsou ve vztahu k povinné osobě v úzkém propojení</t>
  </si>
  <si>
    <t>Identifikační číslo povinné osoby, je-li přiděleno</t>
  </si>
  <si>
    <t>Stručné shrnutí hlavních činností</t>
  </si>
  <si>
    <t>Obsah údajů o majetkoprávních vztazích mezi členy konsolidačního celku a řídicím a kontrolním systému I</t>
  </si>
  <si>
    <t>Obsah údajů o majetkoprávních vztazích mezi členy konsolidačního celku a řídicím a kontrolním systému II</t>
  </si>
  <si>
    <t>Údaje o řídicím a kontrolním systému</t>
  </si>
  <si>
    <t>Stručné shrnutí uspořádání, zásad a postupů správy a řízení</t>
  </si>
  <si>
    <t>Stručné shrnutí uspořádání, zásad a postupů systému řízení rizik</t>
  </si>
  <si>
    <t>Stručné shrnutí uspořádání, zásad a postupů systému vnitřní kontroly</t>
  </si>
  <si>
    <t>Stručné shrnutí přístupu k zajišťování důvěryhodnosti, odborné způsobilosti a zkušenosti členů vedoucího orgánu, osob ve vrcholném vedení a osob v klíčových funkcích</t>
  </si>
  <si>
    <t>Stručné shrnutí přístupu k ověřování a hodnocení účinnosti, ucelenosti a přiměřenosti řídicího a kontrolního systému</t>
  </si>
  <si>
    <t>Označení výboru</t>
  </si>
  <si>
    <t>Údaje o členech jednotlivých výborů</t>
  </si>
  <si>
    <t>Označení výboru, funkce, datum, od kdy osoba příslušnou funkci člena výboru vykonává</t>
  </si>
  <si>
    <t>Funkce</t>
  </si>
  <si>
    <t>Datum počátku výkonu funkce</t>
  </si>
  <si>
    <t>Dosavadní zkušenosti a kvalifikační předpoklady pro výkon funkce člena výboru</t>
  </si>
  <si>
    <t>V. Část 4</t>
  </si>
  <si>
    <t>V. Část 3</t>
  </si>
  <si>
    <t>V. Část 2</t>
  </si>
  <si>
    <t>V. Část 1</t>
  </si>
  <si>
    <t>IV. Část 3d</t>
  </si>
  <si>
    <t>IV. Část 3c</t>
  </si>
  <si>
    <t>IV. Část 3b</t>
  </si>
  <si>
    <t>IV. Část 3a</t>
  </si>
  <si>
    <t>IV. Část 2b</t>
  </si>
  <si>
    <t>IV. Část 2a</t>
  </si>
  <si>
    <t>IV.Část 2</t>
  </si>
  <si>
    <t>IV. Část 1c</t>
  </si>
  <si>
    <t>IV. Část 1b</t>
  </si>
  <si>
    <t>IV. Část 1a</t>
  </si>
  <si>
    <t>IV.Část 1</t>
  </si>
  <si>
    <t>II. Část 3</t>
  </si>
  <si>
    <t>Obsah údajů o majetkoprávních vztazích mezi členy konsolidačního celku a řídicím a kontrolním systému III</t>
  </si>
  <si>
    <t>Obsah údajů o majetkoprávních vztazích mezi členy konsolidačního celku a řídicím a kontrolním systému III*</t>
  </si>
  <si>
    <t>Obsah údajů o majetkoprávních vztazích mezi členy konsolidačního celku a řídicím a kontrolním systému I*</t>
  </si>
  <si>
    <t>Obsah údajů o majetkoprávních vztazích mezi členy konsolidačního celku a řídicím a kontrolním systému II*</t>
  </si>
  <si>
    <t>Údaje o nabytí vlastních akcií a zatímních listů a jiných kapitálových nástrojů, pokud povinná osoba je akciovou společností</t>
  </si>
  <si>
    <t>K nákupu cenných papírů kolektivního investování</t>
  </si>
  <si>
    <t xml:space="preserve"> kapitálové požadavky vypočítané podle čl. 92 odst. 3 písm. b) a c) nařízení 2013/575/EU</t>
  </si>
  <si>
    <t xml:space="preserve"> Kapitálové požadavky vypočítané podle čl. 92 odst. 3 písm. b) a c) nařízení 2013/575/EU</t>
  </si>
  <si>
    <r>
      <t xml:space="preserve">Reálné a jmenovité hodnoty derivátů (v tis. Kč) - </t>
    </r>
    <r>
      <rPr>
        <b/>
        <sz val="10"/>
        <rFont val="Arial"/>
        <family val="2"/>
      </rPr>
      <t>pasiva</t>
    </r>
  </si>
  <si>
    <r>
      <t xml:space="preserve">Reálné a jmenovité hodnoty derivátů (v tis. Kč) - </t>
    </r>
    <r>
      <rPr>
        <b/>
        <sz val="10"/>
        <rFont val="Arial"/>
        <family val="2"/>
      </rPr>
      <t>aktiva</t>
    </r>
  </si>
  <si>
    <t>Souhrnná výše dluhových nástrojů, které má povinná osoba v aktivech a které jsou závazkem těchto osob, 
v členění podle osob  (v tis. Kč)</t>
  </si>
  <si>
    <r>
      <t>Souhrnn</t>
    </r>
    <r>
      <rPr>
        <sz val="10"/>
        <rFont val="Arial"/>
        <family val="2"/>
      </rPr>
      <t>á</t>
    </r>
    <r>
      <rPr>
        <sz val="10"/>
        <rFont val="Arial"/>
        <family val="2"/>
      </rPr>
      <t xml:space="preserve"> výše závazků povinné osoby vůči těmto osobám, 
v členění podle osob (v tis. Kč)</t>
    </r>
  </si>
  <si>
    <r>
      <t>Dluhové cenné papíry</t>
    </r>
    <r>
      <rPr>
        <vertAlign val="superscript"/>
        <sz val="10"/>
        <color theme="1"/>
        <rFont val="Arial"/>
        <family val="2"/>
      </rPr>
      <t>a</t>
    </r>
  </si>
  <si>
    <r>
      <t>Ostatní dluhové nástroje</t>
    </r>
    <r>
      <rPr>
        <vertAlign val="superscript"/>
        <sz val="10"/>
        <color theme="1"/>
        <rFont val="Arial"/>
        <family val="2"/>
      </rPr>
      <t>b</t>
    </r>
  </si>
  <si>
    <r>
      <t>Dluhové cenné papíry</t>
    </r>
    <r>
      <rPr>
        <vertAlign val="superscript"/>
        <sz val="10"/>
        <color theme="1"/>
        <rFont val="Arial"/>
        <family val="2"/>
      </rPr>
      <t>c</t>
    </r>
  </si>
  <si>
    <r>
      <t>Ostatní dluhové nástroje</t>
    </r>
    <r>
      <rPr>
        <vertAlign val="superscript"/>
        <sz val="10"/>
        <color theme="1"/>
        <rFont val="Arial"/>
        <family val="2"/>
      </rPr>
      <t>d</t>
    </r>
  </si>
  <si>
    <r>
      <t xml:space="preserve"> </t>
    </r>
    <r>
      <rPr>
        <vertAlign val="superscript"/>
        <sz val="10"/>
        <color theme="1"/>
        <rFont val="Arial"/>
        <family val="2"/>
      </rPr>
      <t>a</t>
    </r>
    <r>
      <rPr>
        <sz val="10"/>
        <color theme="1"/>
        <rFont val="Arial"/>
        <family val="2"/>
      </rPr>
      <t xml:space="preserve"> tj. dluhové cenné papíry držené povinnou osobou v aktivech a vydané ovládajícími nebo ovládanými osobami, popřípadě osobami, v nichž je povinná osoba většinovým společníkem</t>
    </r>
  </si>
  <si>
    <r>
      <t xml:space="preserve"> </t>
    </r>
    <r>
      <rPr>
        <vertAlign val="superscript"/>
        <sz val="10"/>
        <color theme="1"/>
        <rFont val="Arial"/>
        <family val="2"/>
      </rPr>
      <t>d</t>
    </r>
    <r>
      <rPr>
        <sz val="10"/>
        <color theme="1"/>
        <rFont val="Arial"/>
        <family val="2"/>
      </rPr>
      <t xml:space="preserve"> tj. ostatní závázky povinné osoby vůči ovládajícím nebo ovládaným osobám, popřípadě osobám, v nichž je povinná osoba většinovým společníkem</t>
    </r>
  </si>
  <si>
    <t xml:space="preserve">I. Seznam údajů o povinné osobě, složení společníků nebo členů, struktuře konsolidačního celku, jehož je součástí, o činnosti a finanční situaci - k příloze č. 10 k vyhlášce 163/2014 Sb. </t>
  </si>
  <si>
    <t xml:space="preserve">II. Seznam údajů o majetkoprávních vztazích mezi členy konsolidačního celku a řídicím a kontrolním systému - k příloze č. 11 k vyhlášce 163/2014 Sb. </t>
  </si>
  <si>
    <t>Údaje podle článku 437 odst. 1 písm. a) nařízení č. 575/2013 EU.s výjimkou úplného sesouhlasení položek, filtrů a odpočtů na rozvahu v rámci auditované účetní závěrky pobočky banky z jiného než členského státu</t>
  </si>
  <si>
    <t>Údaje o plnění obezřetnostních pravidel pobočky banky z jiného než členského státu podle článku 438 písm. c) až f) nařízení č. 575/2013 EU.</t>
  </si>
  <si>
    <t>Údaje o kapitálu a kapitálových požadavcích podle článku 437 odst. 1 písm. a) nařízení č. 575/2013 EU</t>
  </si>
  <si>
    <t>Údaje o kapitálu a kapitálových požadavcích podle článku 438 písm. c) až f) nařízení č. 575/2013 EU</t>
  </si>
  <si>
    <t>Vyhláška č.163/2014 Sb., příloha 10</t>
  </si>
  <si>
    <t>Vyhláška č.163/2014 Sb., příloha 11</t>
  </si>
  <si>
    <t>Vyhláška č.163/2014 Sb., příloha 12</t>
  </si>
  <si>
    <t>Vyhláška č.163/2014 Sb., příloha 13</t>
  </si>
  <si>
    <t>Vyhláška č.163/2014 Sb., příloha 14</t>
  </si>
  <si>
    <t>* Tuto část uveřejňují pouze povinné osoby, kterým jsou stanoveny povinnosti na konsolidovaném základě.</t>
  </si>
  <si>
    <r>
      <t xml:space="preserve"> </t>
    </r>
    <r>
      <rPr>
        <vertAlign val="superscript"/>
        <sz val="10"/>
        <color theme="1"/>
        <rFont val="Arial"/>
        <family val="2"/>
      </rPr>
      <t>b</t>
    </r>
    <r>
      <rPr>
        <sz val="10"/>
        <color theme="1"/>
        <rFont val="Arial"/>
        <family val="2"/>
      </rPr>
      <t xml:space="preserve"> tj. ostatní pohledávky povinné osoby vůči ovládajícím nebo ovládaným osobám, popřípadě osobám, v nichž je povinná osoba většinovým společníkem</t>
    </r>
  </si>
  <si>
    <r>
      <t>Zahrnutí do obezřetnostní konsolidace (ano/ne)</t>
    </r>
    <r>
      <rPr>
        <vertAlign val="superscript"/>
        <sz val="10"/>
        <color theme="1"/>
        <rFont val="Arial"/>
        <family val="2"/>
      </rPr>
      <t>f</t>
    </r>
  </si>
  <si>
    <r>
      <rPr>
        <vertAlign val="superscript"/>
        <sz val="10"/>
        <color theme="1"/>
        <rFont val="Arial"/>
        <family val="2"/>
      </rPr>
      <t xml:space="preserve"> f</t>
    </r>
    <r>
      <rPr>
        <sz val="10"/>
        <color theme="1"/>
        <rFont val="Arial"/>
        <family val="2"/>
      </rPr>
      <t xml:space="preserve"> Grafické znázornění konsolidačního celku, jehož členem je povinná osoba, z hlediska vlastnického uspořádání  je znázorněno na listu I. Část 3a</t>
    </r>
  </si>
  <si>
    <r>
      <t xml:space="preserve"> </t>
    </r>
    <r>
      <rPr>
        <vertAlign val="superscript"/>
        <sz val="10"/>
        <color theme="1"/>
        <rFont val="Arial"/>
        <family val="2"/>
      </rPr>
      <t>e</t>
    </r>
    <r>
      <rPr>
        <sz val="10"/>
        <color theme="1"/>
        <rFont val="Arial"/>
        <family val="2"/>
      </rPr>
      <t xml:space="preserve"> tj. závazky z krátkých prodejů</t>
    </r>
  </si>
  <si>
    <r>
      <t>Souhrnná výše závazků povinné osoby z těchto kapitálových nástrojů, v členění podle osob (v tis. Kč)</t>
    </r>
    <r>
      <rPr>
        <vertAlign val="superscript"/>
        <sz val="10"/>
        <rFont val="Arial"/>
        <family val="2"/>
      </rPr>
      <t>e</t>
    </r>
  </si>
  <si>
    <t>Klasifikace úzkého propojení vyjádřená písmeny a), b) nebo c) podle článku 4 odst. 1 bodu 38 nařízení č. 575/2013/EU</t>
  </si>
  <si>
    <t>1 - není institucí, finanční institucí, podnikem pomocných služeb nebo společností spravující aktiva podle článku 18 odst. 8 nařízení č. 575/2013/EU</t>
  </si>
  <si>
    <t>2 - nezahrnutí subjektu z důvodu jeho velikosti, tj. subjekt splňuje podmínky podle článku 19 odst. 1 nařízení č. 575/2013/EU</t>
  </si>
  <si>
    <t xml:space="preserve"> Tuto část uveřejňují pouze povinné osoby, kterým jsou stanoveny povinnosti na konsolidovaném základě.</t>
  </si>
  <si>
    <t>Tuto část uveřejňují pouze povinné osoby, kterým jsou stanoveny povinnosti na konsolidovaném základě.</t>
  </si>
  <si>
    <t>Údaje podle článku 437 odst. 1 písm. a) nařízení č. 575/2013/EU s výjimkou úplného sesouhlasení položek, filtrů a odpočtů na rozvahu v rámci auditované účetní závěrky pobočky banky z jiného než členského státu (znázorní se níže)</t>
  </si>
  <si>
    <t>6) Pokud instituce plní požadavky stanovené v části osmé nařízení č. 575/2013/EU na konsolidovaném nebo subkonsolidovaném základě, rozsah a metoda konsolidace použité pro rozvahu v rámci účetní závěrky jsou však totožné s rozsahem a metodou konsolidace stanovenými podle části první hlavy II kapitoly 2 nařízení č. 575/2013/EU, a instituce jednoznačně uvedou, že mezi příslušnými rozsahy a metodami konsolidace neexistují rozdíly, použijí se pouze body 4 a 5 této přílohy na základě rozvahy v rámci účetní závěrky.</t>
  </si>
  <si>
    <t>3) Pokud instituce plní požadavky stanovené v části osmé nařízení č. 575/2013/EU na konsolidovaném nebo subkonsolidovaném základě a pokud se rozsah nebo metoda konsolidace použité v rozvaze v rámci účetní závěrky liší od rozsahu nebo metody konsolidace vyžadované podle části první hlavy II kapitoly 2 nařízení č. 575/2013/EU, zpřístupní instituce rovněž rozvahu podle právních předpisů, což je rozvaha vypracována podle pravidel obezřetnostní konsolidace podle části první hlavy II kapitoly 2 nařízení č. 575/2013/EU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</si>
  <si>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7) Pokud instituce plní požadavky stanovené v části osmé nařízení č. 575/2013/EU na individuálním základě, bod 3 této přílohy se nepoužije a místo toho se použijí body 4 a 5 této přílohy na základě rozvahy v rámci účetní závěrky.</t>
  </si>
  <si>
    <t>Údaje o plnění obezřetnostních pravidel pobočky banky z jiného než členského státu podle článku 438 písm. c) až f) nařízení č. 575/2013/EU</t>
  </si>
  <si>
    <t>Údaje podle článku 438 písm. c) až f) nařízení č. 575/2013/EU</t>
  </si>
  <si>
    <t>Pro velké expozice přesahující limity stanovené v článcích 395 až 401 nařízení č. 575/2013/EU, pokud je instituci povoleno tyto limity překročit</t>
  </si>
  <si>
    <t>Kapitálový požadavek podle hlavy III kapitoly 2 nařízení č. 575/2013/EU</t>
  </si>
  <si>
    <t>Kapitálový požadavek podle hlavy III kapitoly 4 nařízení č. 575/2013/EU</t>
  </si>
  <si>
    <t xml:space="preserve"> Kapitálové požadavky vypočítané podle části třetí hlavy III kapitol 2, 3 a 4 nařízení č. 575/2013/EU a zpřístupňované odděleně</t>
  </si>
  <si>
    <t>čl. 438 písm. e) nařízení č. 575/2013/EU</t>
  </si>
  <si>
    <t>čl. 438 písm. c) nařízení č. 575/2013/EU</t>
  </si>
  <si>
    <t>čl. 438 písm. f) nařízení č. 575/2013/EU</t>
  </si>
  <si>
    <t>čl. 438 písm. d) nařízení č. 575/2013/EU</t>
  </si>
  <si>
    <t>Údaje o kapitálu a kapitálových požadavcích podle článku 437 odst. 1 písm. a) nařízení č. 575/2013/EU.</t>
  </si>
  <si>
    <t>3) Pokud instituce plní požadavky stanovené v části osmé nařízení č. 575/2013/EU na konsolidovaném nebo subkonsolidovaném základě a pokud se rozsah nebo metoda konsolidace použité v rozvaze v rámci účetní závěrky liší od rozsahu nebo metody konsolidace vyžadované podle části první hlavy II kapitoly 2 nařízení č. 575/2013/EU,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</si>
  <si>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r>
      <t xml:space="preserve"> </t>
    </r>
    <r>
      <rPr>
        <vertAlign val="superscript"/>
        <sz val="10"/>
        <color theme="1"/>
        <rFont val="Arial"/>
        <family val="2"/>
      </rPr>
      <t>c</t>
    </r>
    <r>
      <rPr>
        <sz val="10"/>
        <color theme="1"/>
        <rFont val="Arial"/>
        <family val="2"/>
      </rPr>
      <t xml:space="preserve"> tj. dluhové cenné papíry vydané povinnou osobou a držené ovládajícími nebo ovládanými osobami v aktivech, popřípadě osobami, v nichž je povinná osoba většinovým společníkem</t>
    </r>
  </si>
  <si>
    <t xml:space="preserve">III. Seznam údajů o druzích a rozsahu poskytnutých investičních služeb - k příloze č. 12 k vyhlášce 163/2014 Sb. </t>
  </si>
  <si>
    <t xml:space="preserve">IV. Seznam údajů uveřejňovaných pobočkou banky z jiného než členského státu - k příloze č. 13 k vyhlášce 163/2014 Sb. </t>
  </si>
  <si>
    <t xml:space="preserve">V. Seznam údajů ověřovaných auditorem - k příloze č. 14 k vyhlášce 163/2014 Sb. </t>
  </si>
  <si>
    <t>Údaje o výborech zřízených povinnou osobou</t>
  </si>
  <si>
    <t>Kurzové rozdíly - zisk nebo (-) ztráta</t>
  </si>
  <si>
    <t>Zisk nebo (-) ztráta z odúčtování nefinančních aktiv</t>
  </si>
  <si>
    <t>Zisk nebo (-) ztráta z neoběžných aktiv a vyřazovaných skupin</t>
  </si>
  <si>
    <t>Zisk nebo (-) ztráta z pokračujících činností před zdaněním</t>
  </si>
  <si>
    <t>Zisk nebo (-) ztráta z pokračujících činností po zdanění</t>
  </si>
  <si>
    <t>Zisk nebo (-) ztráta z ukončovaných činností po zdanění</t>
  </si>
  <si>
    <t xml:space="preserve">   Zisk nebo (-) ztráta z ukončovaných činností před zdaněním</t>
  </si>
  <si>
    <t>Zisk nebo (-) ztráta běžného roku po zdanění</t>
  </si>
  <si>
    <t xml:space="preserve">   Náklady nebo (-) výnosy na daň z příjmů z ukončovaných činností</t>
  </si>
  <si>
    <t xml:space="preserve">   Menšinové podíly na zisku nebo (-) ztrátě</t>
  </si>
  <si>
    <t xml:space="preserve">   Pokladní hotovost, hotovost u centrálních bank a ostatní vklady splatné na požádání</t>
  </si>
  <si>
    <t xml:space="preserve">      Ostatní vklady splatné na požádání</t>
  </si>
  <si>
    <t xml:space="preserve">      Investiční nemovitosti</t>
  </si>
  <si>
    <t xml:space="preserve">   Neoběžná aktiva a vyřazované skupiny určené k prodeji</t>
  </si>
  <si>
    <t xml:space="preserve">         Rezervy na penze a ostatní definované požitky</t>
  </si>
  <si>
    <t xml:space="preserve">         Rezervy na ostatní dlouhodobé zaměstnanecké požitky</t>
  </si>
  <si>
    <t xml:space="preserve">         OCI z položek, které se reklasifikují do zisku nebo ztráty</t>
  </si>
  <si>
    <t xml:space="preserve">     Menšinové podíly</t>
  </si>
  <si>
    <t>V případě institucí, které počítají objem rizikově vážených expozic podle části třetí hlavy II kapitoly 2, 
8 % objemu rizikově vážených expozic pro každou kategorii expozic uvedenou v článku 112 nařízení 2013/575/EU</t>
  </si>
  <si>
    <t>V případě institucí, které počítají objem rizikově vážených expozic podle části třetí hlavy II kapitoly 2, 
8 % objemu rizikově vážených expozic pro každou kategorii expozic uvedenou v článku 112 nařízení č. 575/2013/EU</t>
  </si>
  <si>
    <t>Bod 1 písm. c), bod 1</t>
  </si>
  <si>
    <t>Bod 1 písm. c), bod 2</t>
  </si>
  <si>
    <t>Čtvrtletní výkaz zisku nebo ztráty povinné osoby (v tis.Kč)</t>
  </si>
  <si>
    <t>3 - subjekt není zahrnut z důvodů uvedených v článku 19 odst. 2 písm. a) nařízení č. 575/2013/EU</t>
  </si>
  <si>
    <t>4 - subjekt není zahrnut z důvodů uvedených v článku 19 odst. 2 písm. b) nařízení č. 575/2013/EU</t>
  </si>
  <si>
    <t>5 - subjekt není zahrnut z důvodů uvedených v článku 19 odst. 2 písm. c) nařízení č. 575/2013/EU</t>
  </si>
  <si>
    <t xml:space="preserve">   Finanční aktiva k obchodování </t>
  </si>
  <si>
    <t xml:space="preserve">    (-) Vlastní akcie</t>
  </si>
  <si>
    <t xml:space="preserve">    (-) Mezitímní dividendy</t>
  </si>
  <si>
    <t>Rozvaha povinné osoby podle výkazů předkládaných České národní bance</t>
  </si>
  <si>
    <t>Výkaz zisku nebo ztráty povinné osoby podle výkazů předkládaných České národní bance</t>
  </si>
  <si>
    <t>Prováděcí nařízení Komise (EU) č. 680/2014 ze dne 16. dubna 2014, kterým se stanoví prováděcí technické normy, pokud jde o podávání zpráv institucí pro účely dohledu podle nařízení Evropského parlamentu a Rady (EU) č.575/2013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</si>
  <si>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</si>
  <si>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Informace platné k datu:</t>
  </si>
  <si>
    <t>Uveřejňují se údaje o kapitálu a kapitálových požadavcích podle článku podle článku 438 písm. c) až f) nařízení č. 575/2013/EU</t>
  </si>
  <si>
    <t>Bod 2 
písm. a), b)</t>
  </si>
  <si>
    <t>Pohledávky z finančních činností bez selhání a se selháním 
(v tis. Kč)</t>
  </si>
  <si>
    <t xml:space="preserve">Název právnické osoby, označení orgánu a v něm vykonávané funkce </t>
  </si>
  <si>
    <t>Vyhláška č. 163/2014 Sb., příloha 10</t>
  </si>
  <si>
    <t xml:space="preserve">Členství člena vedoucího orgánu povinné osoby v orgánech jiných právnických osob </t>
  </si>
  <si>
    <t>Bod 1 
písm. a)</t>
  </si>
  <si>
    <t>Bod 1 
písm. b)</t>
  </si>
  <si>
    <t>Bod 1 
písm. c)</t>
  </si>
  <si>
    <t>Bod 1 
písm. d)</t>
  </si>
  <si>
    <t>Bod 3 
písm. e)</t>
  </si>
  <si>
    <t>Bod 3 
písm. g)</t>
  </si>
  <si>
    <t>Bod 3 
písm. h)</t>
  </si>
  <si>
    <t>Bod 3 
písm. i)</t>
  </si>
  <si>
    <t>Vyhláška č. 163/2014 Sb., 
příloha 13</t>
  </si>
  <si>
    <t xml:space="preserve">      Pohledávky za úvěrovými institucemi 
bez znehodnocení</t>
  </si>
  <si>
    <t xml:space="preserve">      Pohledávky za úvěrovými institucemi 
se znehodnocením </t>
  </si>
  <si>
    <t>Bod 3 
písm. c)</t>
  </si>
  <si>
    <t>Bod 3 
písm. d)</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</si>
  <si>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</si>
  <si>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</si>
  <si>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</si>
  <si>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</si>
  <si>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</si>
  <si>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 nařízení 2013/575/EU</t>
  </si>
  <si>
    <t>Grafické znázornění konsolidačního celku, jehož členem je povinná osoba, z hlediska řízení s vyznačením osob, které jsou zahrnuty do obezřetnostní konsolidace, a uvedením důvodu pro nezahrnutí do obezřetnostní konsolidace u ostatních osob</t>
  </si>
  <si>
    <t>Pozn.:</t>
  </si>
  <si>
    <t>Příloha č. 1 - Formát údajů pro uveřejňování podle vyhlášky</t>
  </si>
  <si>
    <t xml:space="preserve">         Podíl na změnách rezervních fondů, nerozděleného zisku a neuhrazené ztráty v dceřiných, společných a přidružených podnicích</t>
  </si>
  <si>
    <t>ANO</t>
  </si>
  <si>
    <t>Patria Finance, a.s.</t>
  </si>
  <si>
    <t>akciová společnost</t>
  </si>
  <si>
    <t>Jungmannova 745/24, 110 00, Praha 1</t>
  </si>
  <si>
    <t>26455064</t>
  </si>
  <si>
    <t>150.000.000,- Kč</t>
  </si>
  <si>
    <t>1.500 ks kmenových akcií na jméno v zaknihované podobě o jmenovité hodnotě 100.000,- Kč na akcii</t>
  </si>
  <si>
    <t>Patria Finance, a.s. nedrží vlastní akcie</t>
  </si>
  <si>
    <t>ne</t>
  </si>
  <si>
    <t>x</t>
  </si>
  <si>
    <t xml:space="preserve">Statutární orgán </t>
  </si>
  <si>
    <t xml:space="preserve">předseda představenstva </t>
  </si>
  <si>
    <t xml:space="preserve">21.5.2014, od 22.5.2014  předseda </t>
  </si>
  <si>
    <t xml:space="preserve">Absolvent Vysoké školy ekonomické v Praze. Jiří Vyskočil působí na kapitálovém trhu od roku 1994. 12 let byl předsedou představenstva společnosti, která působí na českém trhu jako obchodník s cennými papíry. V Patrii pracuje od roku 2014.    </t>
  </si>
  <si>
    <t xml:space="preserve">Jiří Vyskočil </t>
  </si>
  <si>
    <t xml:space="preserve">člen představenstva </t>
  </si>
  <si>
    <t xml:space="preserve">Absolvent Matematicko-fyzikální fakulty Univerzity Karlovy v Praze. V Patrii pracuje od roku 2000.    </t>
  </si>
  <si>
    <t xml:space="preserve">Absolvent Vysoké školy ekonomické v Praze. Na kapitálovém trhu působí od roku 1995, pracoval v několika významných mezinárodních bankách, kde působil na vrcholových manažerských pozicích.    </t>
  </si>
  <si>
    <t>není</t>
  </si>
  <si>
    <t xml:space="preserve">Radim Dalík </t>
  </si>
  <si>
    <t xml:space="preserve">Martin Helmich </t>
  </si>
  <si>
    <t xml:space="preserve">Dozorčí rada </t>
  </si>
  <si>
    <t xml:space="preserve">Patrick Roppe </t>
  </si>
  <si>
    <t xml:space="preserve">člen dozorčí rady </t>
  </si>
  <si>
    <t xml:space="preserve">Na poli investčního bankovnictví se pohybuje od roku 1981. Od roku 2010 působí v KBC skupině.    </t>
  </si>
  <si>
    <t xml:space="preserve">od 25.11.2014 členem dozorčí rady Patria Online, a.s, od 6.2.2015 členem dozorčí rady Patria Corporate Finance, a.s., Předseda představenstva KBC Investments Limited (Belgie), Ředitel KBC Securities (Belgie), Člen dozorčí rady KBC Securities Hungary (Maďarsko).    </t>
  </si>
  <si>
    <t xml:space="preserve">Petr Knapp </t>
  </si>
  <si>
    <t xml:space="preserve">Absolvent Vysoké školy ekonomické v Praze. Od roku 1979 působí v ČSOB (s přestávkou v letech 1984-1991).    </t>
  </si>
  <si>
    <t xml:space="preserve">od 25.11.2014 členem dozorčí rady Patria Online, a.s, od 6.2.2015 členem dozorčí rady Patria Corporate Finance, a.s., od 22.9.2014 předseda dozorčí rady ČSOB Leasing, a.s., od 21.5.2014 člen představenstva Československá obchodní banka, a. s., od 29.4.2012 předseda dozorčí rady ČSOB Factoring, a.s.    </t>
  </si>
  <si>
    <t xml:space="preserve">Tomáš Novák </t>
  </si>
  <si>
    <t xml:space="preserve">Absolvent Vysoké školy ekonomické v Praze. Od roku 1987 pracuje v ČSOB.    </t>
  </si>
  <si>
    <t xml:space="preserve">Od 26.11.2014 členem dozorčí rady Patria Finance, a.s., od 25.11.2014 členem dozorčí rady Patria Online, a.s, od 6.2.2015 členem dozorčí rady Patria Corporate Finance, a.s.    </t>
  </si>
  <si>
    <t xml:space="preserve">Statutární orgán/ CEO </t>
  </si>
  <si>
    <t>Michal Pokorný</t>
  </si>
  <si>
    <t>Patria Online, a.s.</t>
  </si>
  <si>
    <t>Jungmannova 745/24, Praha 1, 110 00</t>
  </si>
  <si>
    <t>100</t>
  </si>
  <si>
    <t xml:space="preserve">Bod 1 písm. i)
</t>
  </si>
  <si>
    <t>přijímání a předávání pokynů týkajících se investičních nástrojů</t>
  </si>
  <si>
    <t>provádění pokynů týkajících se investičních nástrojů na účet jiné osoby</t>
  </si>
  <si>
    <t>obchodování s investičními nástroji na vlastní účet</t>
  </si>
  <si>
    <t>umisťování investičních nástrojů bez závazků jejich upsání</t>
  </si>
  <si>
    <t>upisování nebo umisťování emisí investičních nástrojů se závazkem jejich upsání</t>
  </si>
  <si>
    <t>správa investičních nástrojů</t>
  </si>
  <si>
    <t>úschova investičních nástrojů</t>
  </si>
  <si>
    <t>poskytování úvěru nebo půjčky zákazníkovi za účelem umožnění obchodu s investičním nástrojem, na němž se poskytovatel úvěru nebo půjčky podílí</t>
  </si>
  <si>
    <t>poradenská činnost týkající se struktury kapitálu, průmyslové strategie a s tím souvisejících otázek, jakož i poskytování porad a služeb týkajících se přeměn společností nebo převodů podniků</t>
  </si>
  <si>
    <t>poskytování investičních doporučení a analýz investičních příležitostí</t>
  </si>
  <si>
    <t>provádění devizových operací souvisejících s poskytováním investičních služeb</t>
  </si>
  <si>
    <t>investiční poradenství týkající se investičních nástrojů</t>
  </si>
  <si>
    <t>přijímání peněžních prostředků nebo investičních nástrojů od zákazníků</t>
  </si>
  <si>
    <t>organizování veřejných dražeb cenných papírů</t>
  </si>
  <si>
    <t>výkon činnosti obchodníka s cennými papíry v rozsahu povolení uděleného podle zvláštního zákona</t>
  </si>
  <si>
    <t>žádná činnost nebyla omezena či vyloučena</t>
  </si>
  <si>
    <t>výroba, obchod a služby neuvedené v přílohách 1 až 3 zákona č. 455/1991 Sb., o živnostenském podnikání, ve znění pozdějších předpisů.</t>
  </si>
  <si>
    <t>Výroba, obchod a služby neuvedené v přílohách 1 až 3 živnostenského zákona.</t>
  </si>
  <si>
    <t xml:space="preserve">a)   </t>
  </si>
  <si>
    <t>c)</t>
  </si>
  <si>
    <t>Členství v orgánech povinné osoby nebo jiných právnických osob</t>
  </si>
  <si>
    <t>Absolvent Vysoké školy finanční a správní. Absolvent mezinárodního profesního vzdělání a člen Association of Chartered Certified Accountants v Londýně. S krátkou přestávkou v ČSOB pracuje od roku 2007. Pracoval na několika pozicích v kontrolních funkcích se zaměřením na finanční trhy, správu majetku a ochranu investorů a spotřebitelů. Nyní vykonává funkci Senior Manager ve společnosti ČSOB.</t>
  </si>
  <si>
    <t>61.12</t>
  </si>
  <si>
    <t>ČSOB</t>
  </si>
  <si>
    <t>Radlická 333/150, Praha 5, 150 57</t>
  </si>
  <si>
    <t>KBC Bank NV</t>
  </si>
  <si>
    <t>Havenlaan 2, B-1080, Brusel, Belgické království</t>
  </si>
  <si>
    <t>KBC GROUP NV</t>
  </si>
  <si>
    <t>X</t>
  </si>
  <si>
    <t>ČSOB Penzijní společnost, a. s., člen skupiny ČSOB</t>
  </si>
  <si>
    <r>
      <t xml:space="preserve">Podíl na ZK </t>
    </r>
    <r>
      <rPr>
        <b/>
        <sz val="8"/>
        <rFont val="Arial"/>
        <family val="2"/>
      </rPr>
      <t>přímý</t>
    </r>
    <r>
      <rPr>
        <sz val="8"/>
        <rFont val="Arial"/>
        <family val="2"/>
      </rPr>
      <t>:</t>
    </r>
  </si>
  <si>
    <t>Podíl na HP:</t>
  </si>
  <si>
    <t>ČSOB Leasing, a.s.</t>
  </si>
  <si>
    <t>ČSOB Leasing pojišťovací makléř, s.r.o.</t>
  </si>
  <si>
    <t>Podíl na ZK 100%</t>
  </si>
  <si>
    <r>
      <t xml:space="preserve">Podíl na ZK </t>
    </r>
    <r>
      <rPr>
        <b/>
        <sz val="8"/>
        <rFont val="Arial"/>
        <family val="2"/>
      </rPr>
      <t>nepřímý</t>
    </r>
    <r>
      <rPr>
        <sz val="8"/>
        <rFont val="Arial"/>
        <family val="2"/>
      </rPr>
      <t>:</t>
    </r>
  </si>
  <si>
    <t>Podíl na HP 100%</t>
  </si>
  <si>
    <t xml:space="preserve">ČSOB Factoring, a.s. </t>
  </si>
  <si>
    <t>Eurincasso, s.r.o.</t>
  </si>
  <si>
    <t>Centrum Radlická a.s.</t>
  </si>
  <si>
    <r>
      <t>Radlice Rozvojová, a.s.</t>
    </r>
    <r>
      <rPr>
        <b/>
        <vertAlign val="superscript"/>
        <sz val="9"/>
        <rFont val="Arial"/>
        <family val="2"/>
      </rPr>
      <t xml:space="preserve">                                                         </t>
    </r>
  </si>
  <si>
    <t>Bankovní informační technologie, s.r.o.</t>
  </si>
  <si>
    <t>Československá obchodní banka, a. s.</t>
  </si>
  <si>
    <t>Českomoravská stavební spořitelna, a.s.</t>
  </si>
  <si>
    <t>KBC Group NV</t>
  </si>
  <si>
    <t>Hypoteční banka, a.s.</t>
  </si>
  <si>
    <t>Motokov a.s. v likvidaci</t>
  </si>
  <si>
    <t>Podíl na ZK 0,50%</t>
  </si>
  <si>
    <r>
      <t xml:space="preserve">Podíl na ZK </t>
    </r>
    <r>
      <rPr>
        <b/>
        <sz val="8"/>
        <rFont val="Arial"/>
        <family val="2"/>
      </rPr>
      <t>přímý</t>
    </r>
    <r>
      <rPr>
        <sz val="8"/>
        <rFont val="Arial"/>
        <family val="2"/>
      </rPr>
      <t xml:space="preserve">:       </t>
    </r>
  </si>
  <si>
    <t>Podíl na HP 0,50%</t>
  </si>
  <si>
    <r>
      <t>Podíl na ZK</t>
    </r>
    <r>
      <rPr>
        <b/>
        <sz val="8"/>
        <rFont val="Arial"/>
        <family val="2"/>
      </rPr>
      <t xml:space="preserve"> nepřímý</t>
    </r>
    <r>
      <rPr>
        <sz val="8"/>
        <rFont val="Arial"/>
        <family val="2"/>
      </rPr>
      <t>:</t>
    </r>
  </si>
  <si>
    <t>Podíl na ZK 69,59%</t>
  </si>
  <si>
    <t>Podíl na HP 69,59%</t>
  </si>
  <si>
    <t>ČSOB Advisory, a.s.</t>
  </si>
  <si>
    <t>Podíl na ZK 14,34%</t>
  </si>
  <si>
    <t>Podíl na HP 14,34%</t>
  </si>
  <si>
    <r>
      <t xml:space="preserve">IP Exit, a.s. </t>
    </r>
    <r>
      <rPr>
        <sz val="9"/>
        <rFont val="Arial"/>
        <family val="2"/>
      </rPr>
      <t>(v konkursu)</t>
    </r>
  </si>
  <si>
    <t>Podíl na ZK 71,29%</t>
  </si>
  <si>
    <t>Podíl na HP 71,29%</t>
  </si>
  <si>
    <r>
      <t xml:space="preserve">Podíl na ZK </t>
    </r>
    <r>
      <rPr>
        <b/>
        <sz val="8"/>
        <rFont val="Arial"/>
        <family val="2"/>
      </rPr>
      <t>nepřímý</t>
    </r>
    <r>
      <rPr>
        <sz val="8"/>
        <rFont val="Arial"/>
        <family val="2"/>
      </rPr>
      <t>:</t>
    </r>
  </si>
  <si>
    <t>Podíl na ZK 0,11%</t>
  </si>
  <si>
    <t>Podíl na HP 0,00%</t>
  </si>
  <si>
    <t>ČSOB Pojišťovna, a.s., člen holdingu ČSOB</t>
  </si>
  <si>
    <t>ČSOB Pojišťovací servis, s.r.o., člen holdingu ČSOB</t>
  </si>
  <si>
    <t>Podíl na ZK 35,88%</t>
  </si>
  <si>
    <t>Podíl na ZK 59,79%</t>
  </si>
  <si>
    <r>
      <t xml:space="preserve">Podíl na ZK </t>
    </r>
    <r>
      <rPr>
        <b/>
        <sz val="8"/>
        <rFont val="Arial"/>
        <family val="2"/>
      </rPr>
      <t>přímý</t>
    </r>
    <r>
      <rPr>
        <sz val="8"/>
        <rFont val="Arial"/>
        <family val="2"/>
      </rPr>
      <t>:</t>
    </r>
  </si>
  <si>
    <t>Podíl na HP 95,67%</t>
  </si>
  <si>
    <r>
      <t xml:space="preserve">Podíl na ZK </t>
    </r>
    <r>
      <rPr>
        <b/>
        <sz val="8"/>
        <color indexed="8"/>
        <rFont val="Arial"/>
        <family val="2"/>
      </rPr>
      <t>nepřímý</t>
    </r>
    <r>
      <rPr>
        <sz val="8"/>
        <color indexed="8"/>
        <rFont val="Arial"/>
        <family val="2"/>
      </rPr>
      <t>:</t>
    </r>
  </si>
  <si>
    <t>Podíl na ZK 4,33%</t>
  </si>
  <si>
    <t>Podíl na HP 4,33%</t>
  </si>
  <si>
    <t>ČSOB Asset Management, a.s., investiční společnost</t>
  </si>
  <si>
    <t>CBCB - Czech Banking Credit Bureau, a.s.</t>
  </si>
  <si>
    <t>Premiéra TV, a.s.</t>
  </si>
  <si>
    <t>První certifikační autorita, a.s.</t>
  </si>
  <si>
    <t>Patria Corporate Finance, a.s.</t>
  </si>
  <si>
    <t>Obezřetnostní konsolidace</t>
  </si>
  <si>
    <t>Poznámky:</t>
  </si>
  <si>
    <t>Procentní podíly v rámečcích u společností jsou přepočteny z pohledu mateřské společnosti ČSOB.</t>
  </si>
  <si>
    <t>ZK: základní kapitál (vklad)</t>
  </si>
  <si>
    <t>HP: hlasovací práva</t>
  </si>
  <si>
    <t>(dd/mm/rrrr)</t>
  </si>
  <si>
    <t>ENGIE REN s.r.o.</t>
  </si>
  <si>
    <t>Patria investiční společnost, a.s.</t>
  </si>
  <si>
    <r>
      <t xml:space="preserve">Představenstvo a vrcholné vedení
</t>
    </r>
    <r>
      <rPr>
        <b/>
        <sz val="9"/>
        <color rgb="FF1F497D"/>
        <rFont val="Arial"/>
        <family val="2"/>
      </rPr>
      <t>Složení k 30.9.2016:</t>
    </r>
    <r>
      <rPr>
        <sz val="9"/>
        <color rgb="FF1F497D"/>
        <rFont val="Arial"/>
        <family val="2"/>
      </rPr>
      <t xml:space="preserve">   Jiří Vyskočil (předseda), Radim Dalík, Martin Helmich
</t>
    </r>
  </si>
  <si>
    <t>Bartel Puelinckx</t>
  </si>
  <si>
    <t>Patria Corporate Finance, a.s. (od 1.9.2016); člen dozorčí rady; Patria Online, a.s. (od 1.9.2016); člen dozorčí rady; ČSOB Advisory, a.s., člen dozorčí rady (od 1.7.2014), KBC Securities - CEO (6.7.2016)</t>
  </si>
  <si>
    <t xml:space="preserve">předseda dozorčí rady </t>
  </si>
  <si>
    <t>Vystudoval ekonomii na Univerzitě v Lovani (Belgie) a právo na Univerzitě v Bruselu. Působí ve skupině KBC od roku 1992, zejména v rámci KBC Bank. Kromě toho pracoval v maďarské K&amp;H Bank v letech 2006 až 2010, naposledy jako člen vrcholového vedení a ředitel pro lidské zdroje a řízení rizik.2010 - 2014 členem vrcholového výkonného vedení ČSOB a členem představenstva ČSOB.</t>
  </si>
  <si>
    <t>(3Q/2016)</t>
  </si>
  <si>
    <t>71 627/ 36 914 478 000</t>
  </si>
  <si>
    <t>73 751/ 44 700 034 000</t>
  </si>
  <si>
    <t>664/ 490 742 000</t>
  </si>
  <si>
    <t>106/ 14 967 000</t>
  </si>
  <si>
    <t>K ultimu 4. předcházejícího období</t>
  </si>
  <si>
    <r>
      <t xml:space="preserve">Dozorčí rada
</t>
    </r>
    <r>
      <rPr>
        <b/>
        <sz val="9"/>
        <color rgb="FF1F497D"/>
        <rFont val="Arial"/>
        <family val="2"/>
      </rPr>
      <t>Složení:</t>
    </r>
    <r>
      <rPr>
        <sz val="9"/>
        <color rgb="FF1F497D"/>
        <rFont val="Arial"/>
        <family val="2"/>
      </rPr>
      <t xml:space="preserve"> Patrick Roppe, Marek Ditz, Petr Knapp, Tomáš Novák, Michal Pokorný, Bartel Puelinckx</t>
    </r>
  </si>
  <si>
    <t>(31/12/2016)</t>
  </si>
  <si>
    <t>investiční společnost</t>
  </si>
  <si>
    <t>(4Q/2016)</t>
  </si>
  <si>
    <t>58 670/ 37 349 591 620</t>
  </si>
  <si>
    <t>60 158/ 40 673 488 000</t>
  </si>
  <si>
    <t>645/ 313 378 000</t>
  </si>
  <si>
    <t>104/ 81 397 000</t>
  </si>
  <si>
    <t xml:space="preserve">Předseda představenstva Patria Online, a.s.(od 1.5.2014), člen představenstva Patria Corporate Finance, a.s. (21.9.2016), člen dozorčí rady Patria investiční společnost </t>
  </si>
  <si>
    <t>Patria Corporate Finance, a.s. (od 5.1.2016); člen dozorčí rady; Patria Online, a.s. (od 13.1.2016); člen dozorčí rady; ČSOB Advisory, a.s., člen dozorčí rady (od 1.7.2014) , Patria investiční společnost, a.s. člen dozorčí rady (9.6.2016)</t>
  </si>
  <si>
    <t>K měnovému riziku</t>
  </si>
  <si>
    <t>(28/04/2017)</t>
  </si>
  <si>
    <t>z hlediska vlastnického uspořádání a z hlediska řízení</t>
  </si>
  <si>
    <t>SousedeCZ s.r.o.</t>
  </si>
  <si>
    <t>Top-Pojištění.cz s.r.o.</t>
  </si>
  <si>
    <t>(1Q/2017)</t>
  </si>
  <si>
    <t>856/409 930 470</t>
  </si>
  <si>
    <t>123/25 766 438</t>
  </si>
  <si>
    <t>49 620/ 37 779 886 239</t>
  </si>
  <si>
    <t>(1Q2017)</t>
  </si>
  <si>
    <t>51 749/ 40 956 421 312</t>
  </si>
  <si>
    <t>změny ve složení dozorčí rady - výmaz Marka Ditze, zápis Jiřího Vévody</t>
  </si>
  <si>
    <t>Jiří Vévoda</t>
  </si>
  <si>
    <t>Pardubická Rozvojová, a.s.</t>
  </si>
  <si>
    <t>ČSOB Property fund, a.s., v likvidaci</t>
  </si>
  <si>
    <t>Merrion Properties s.r.o., v likvidaci</t>
  </si>
  <si>
    <t>(30/06/2017)</t>
  </si>
  <si>
    <t>(2Q/2017)</t>
  </si>
  <si>
    <t>51 514/ 37 318 093 950</t>
  </si>
  <si>
    <t>45 762/ 35 777 128 079</t>
  </si>
  <si>
    <t>920/ 595 586 259</t>
  </si>
  <si>
    <t>74/ 19 678 619</t>
  </si>
  <si>
    <t>(2Q2017)</t>
  </si>
  <si>
    <t>SCHÉMA KONSOLIDAČNÍHO CELKU ČSOB K 30.6.2017</t>
  </si>
  <si>
    <t>(11/08/2017)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</si>
</sst>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 #,##0.00\ &quot;Kč&quot;_-;\-* #,##0.00\ &quot;Kč&quot;_-;_-* &quot;-&quot;??\ &quot;Kč&quot;_-;_-@_-"/>
    <numFmt numFmtId="164" formatCode="#"/>
  </numFmts>
  <fonts count="76">
    <font>
      <sz val="11"/>
      <color theme="1"/>
      <name val="Calibri"/>
      <family val="2"/>
      <scheme val="minor"/>
    </font>
    <font>
      <sz val="10"/>
      <name val="Arial"/>
      <family val="2"/>
    </font>
    <font>
      <sz val="11"/>
      <name val="Calibri"/>
      <family val="2"/>
      <scheme val="minor"/>
    </font>
    <font>
      <u val="single"/>
      <sz val="10"/>
      <color indexed="12"/>
      <name val="Arial"/>
      <family val="2"/>
    </font>
    <font>
      <sz val="10"/>
      <color theme="1"/>
      <name val="Arial"/>
      <family val="2"/>
    </font>
    <font>
      <b/>
      <sz val="10"/>
      <color theme="0"/>
      <name val="Arial"/>
      <family val="2"/>
    </font>
    <font>
      <sz val="10"/>
      <name val="Arial CE"/>
      <family val="2"/>
    </font>
    <font>
      <sz val="11"/>
      <color indexed="8"/>
      <name val="Calibri"/>
      <family val="2"/>
    </font>
    <font>
      <sz val="10"/>
      <color indexed="8"/>
      <name val="Arial"/>
      <family val="2"/>
    </font>
    <font>
      <i/>
      <sz val="10"/>
      <color indexed="8"/>
      <name val="Arial"/>
      <family val="2"/>
    </font>
    <font>
      <sz val="10"/>
      <color rgb="FFFF0000"/>
      <name val="Arial"/>
      <family val="2"/>
    </font>
    <font>
      <sz val="10"/>
      <color rgb="FF000000"/>
      <name val="Arial"/>
      <family val="2"/>
    </font>
    <font>
      <sz val="8"/>
      <name val="Arial"/>
      <family val="2"/>
    </font>
    <font>
      <sz val="7.5"/>
      <color rgb="FF000000"/>
      <name val="Arial"/>
      <family val="2"/>
    </font>
    <font>
      <b/>
      <sz val="8"/>
      <name val="Arial"/>
      <family val="2"/>
    </font>
    <font>
      <b/>
      <sz val="10"/>
      <name val="Arial"/>
      <family val="2"/>
    </font>
    <font>
      <u val="single"/>
      <sz val="10"/>
      <name val="Arial"/>
      <family val="2"/>
    </font>
    <font>
      <i/>
      <sz val="10"/>
      <name val="Arial"/>
      <family val="2"/>
    </font>
    <font>
      <i/>
      <sz val="10"/>
      <color theme="1"/>
      <name val="Arial"/>
      <family val="2"/>
    </font>
    <font>
      <sz val="26"/>
      <color theme="1"/>
      <name val="Arial"/>
      <family val="2"/>
    </font>
    <font>
      <b/>
      <sz val="10"/>
      <color rgb="FFFF0000"/>
      <name val="Arial"/>
      <family val="2"/>
    </font>
    <font>
      <sz val="12"/>
      <name val="Arial"/>
      <family val="2"/>
    </font>
    <font>
      <b/>
      <i/>
      <sz val="10"/>
      <name val="Arial"/>
      <family val="2"/>
    </font>
    <font>
      <vertAlign val="superscript"/>
      <sz val="10"/>
      <color theme="1"/>
      <name val="Arial"/>
      <family val="2"/>
    </font>
    <font>
      <vertAlign val="superscript"/>
      <sz val="10"/>
      <name val="Arial"/>
      <family val="2"/>
    </font>
    <font>
      <b/>
      <sz val="10"/>
      <color indexed="9"/>
      <name val="Arial"/>
      <family val="2"/>
    </font>
    <font>
      <b/>
      <sz val="11"/>
      <color theme="1"/>
      <name val="Calibri"/>
      <family val="2"/>
      <scheme val="minor"/>
    </font>
    <font>
      <i/>
      <sz val="11"/>
      <color theme="1"/>
      <name val="Calibri"/>
      <family val="2"/>
      <scheme val="minor"/>
    </font>
    <font>
      <b/>
      <sz val="11"/>
      <color theme="3"/>
      <name val="Calibri"/>
      <family val="2"/>
      <scheme val="minor"/>
    </font>
    <font>
      <b/>
      <sz val="11"/>
      <color rgb="FF1F497D"/>
      <name val="Arial"/>
      <family val="2"/>
    </font>
    <font>
      <b/>
      <sz val="9"/>
      <color rgb="FF1F497D"/>
      <name val="Arial"/>
      <family val="2"/>
    </font>
    <font>
      <sz val="9"/>
      <color rgb="FF1F497D"/>
      <name val="Arial"/>
      <family val="2"/>
    </font>
    <font>
      <sz val="11"/>
      <color theme="3"/>
      <name val="Calibri"/>
      <family val="2"/>
      <scheme val="minor"/>
    </font>
    <font>
      <sz val="10"/>
      <color theme="3"/>
      <name val="Arial"/>
      <family val="2"/>
    </font>
    <font>
      <b/>
      <sz val="10"/>
      <color theme="3"/>
      <name val="Arial"/>
      <family val="2"/>
    </font>
    <font>
      <b/>
      <sz val="10"/>
      <color rgb="FF000000"/>
      <name val="Arial"/>
      <family val="2"/>
    </font>
    <font>
      <b/>
      <sz val="10"/>
      <color indexed="8"/>
      <name val="Arial"/>
      <family val="2"/>
    </font>
    <font>
      <sz val="9"/>
      <name val="Arial"/>
      <family val="2"/>
    </font>
    <font>
      <sz val="10"/>
      <name val="Arial "/>
      <family val="2"/>
    </font>
    <font>
      <b/>
      <sz val="9"/>
      <name val="Arial"/>
      <family val="2"/>
    </font>
    <font>
      <b/>
      <vertAlign val="superscript"/>
      <sz val="9"/>
      <name val="Arial"/>
      <family val="2"/>
    </font>
    <font>
      <b/>
      <sz val="14"/>
      <color indexed="18"/>
      <name val="Arial"/>
      <family val="2"/>
    </font>
    <font>
      <sz val="14"/>
      <name val="Arial"/>
      <family val="2"/>
    </font>
    <font>
      <sz val="16"/>
      <color theme="1"/>
      <name val="Calibri"/>
      <family val="2"/>
      <scheme val="minor"/>
    </font>
    <font>
      <sz val="9"/>
      <color theme="1"/>
      <name val="Arial"/>
      <family val="2"/>
    </font>
    <font>
      <b/>
      <sz val="9"/>
      <color theme="1"/>
      <name val="Arial"/>
      <family val="2"/>
    </font>
    <font>
      <sz val="8"/>
      <color theme="1"/>
      <name val="Arial"/>
      <family val="2"/>
    </font>
    <font>
      <b/>
      <sz val="8"/>
      <color indexed="8"/>
      <name val="Arial"/>
      <family val="2"/>
    </font>
    <font>
      <sz val="8"/>
      <color indexed="8"/>
      <name val="Arial"/>
      <family val="2"/>
    </font>
    <font>
      <sz val="11"/>
      <color indexed="9"/>
      <name val="Calibri"/>
      <family val="2"/>
    </font>
    <font>
      <sz val="11"/>
      <color indexed="20"/>
      <name val="Calibri"/>
      <family val="2"/>
    </font>
    <font>
      <b/>
      <sz val="11"/>
      <color indexed="52"/>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18"/>
      <name val="Arial"/>
      <family val="2"/>
    </font>
    <font>
      <b/>
      <sz val="11"/>
      <name val="Arial"/>
      <family val="2"/>
    </font>
    <font>
      <b/>
      <sz val="10"/>
      <color indexed="18"/>
      <name val="Arial CE"/>
      <family val="2"/>
    </font>
    <font>
      <sz val="14"/>
      <color rgb="FFFF0000"/>
      <name val="Arial"/>
      <family val="2"/>
    </font>
    <font>
      <b/>
      <sz val="10"/>
      <color rgb="FF1F497D"/>
      <name val="Arial"/>
      <family val="2"/>
    </font>
    <font>
      <sz val="10"/>
      <color rgb="FF1F497D"/>
      <name val="Arial"/>
      <family val="2"/>
    </font>
    <font>
      <sz val="11"/>
      <color rgb="FFFF0000"/>
      <name val="Calibri"/>
      <family val="2"/>
      <scheme val="minor"/>
    </font>
    <font>
      <b/>
      <sz val="9"/>
      <color theme="0"/>
      <name val="Arial"/>
      <family val="2"/>
    </font>
    <font>
      <sz val="9"/>
      <color indexed="8"/>
      <name val="Arial"/>
      <family val="2"/>
    </font>
    <font>
      <b/>
      <sz val="11"/>
      <color rgb="FFFF0000"/>
      <name val="Arial CE"/>
      <family val="2"/>
    </font>
    <font>
      <b/>
      <sz val="10"/>
      <color rgb="FFFF0000"/>
      <name val="Arial CE"/>
      <family val="2"/>
    </font>
  </fonts>
  <fills count="4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theme="0" tint="-0.1499900072813034"/>
        <bgColor indexed="64"/>
      </patternFill>
    </fill>
    <fill>
      <patternFill patternType="solid">
        <fgColor theme="8" tint="0.7999799847602844"/>
        <bgColor indexed="64"/>
      </patternFill>
    </fill>
    <fill>
      <patternFill patternType="solid">
        <fgColor theme="0"/>
        <bgColor indexed="64"/>
      </patternFill>
    </fill>
    <fill>
      <patternFill patternType="solid">
        <fgColor theme="1" tint="0.34999001026153564"/>
        <bgColor indexed="64"/>
      </patternFill>
    </fill>
    <fill>
      <patternFill patternType="solid">
        <fgColor rgb="FFFFFFFF"/>
        <bgColor indexed="64"/>
      </patternFill>
    </fill>
    <fill>
      <patternFill patternType="solid">
        <fgColor rgb="FFF5F5F5"/>
        <bgColor indexed="64"/>
      </patternFill>
    </fill>
    <fill>
      <patternFill patternType="solid">
        <fgColor theme="0" tint="-0.24997000396251678"/>
        <bgColor indexed="64"/>
      </patternFill>
    </fill>
    <fill>
      <patternFill patternType="solid">
        <fgColor theme="8" tint="0.5999900102615356"/>
        <bgColor indexed="64"/>
      </patternFill>
    </fill>
    <fill>
      <patternFill patternType="solid">
        <fgColor rgb="FF33CCCC"/>
        <bgColor indexed="64"/>
      </patternFill>
    </fill>
    <fill>
      <patternFill patternType="solid">
        <fgColor theme="2"/>
        <bgColor indexed="64"/>
      </patternFill>
    </fill>
    <fill>
      <patternFill patternType="solid">
        <fgColor rgb="FFD9D9D9"/>
        <bgColor indexed="64"/>
      </patternFill>
    </fill>
    <fill>
      <patternFill patternType="solid">
        <fgColor theme="0" tint="-0.04997999966144562"/>
        <bgColor indexed="64"/>
      </patternFill>
    </fill>
    <fill>
      <patternFill patternType="solid">
        <fgColor indexed="41"/>
        <bgColor indexed="64"/>
      </patternFill>
    </fill>
    <fill>
      <patternFill patternType="solid">
        <fgColor rgb="FFCCFFFF"/>
        <bgColor indexed="64"/>
      </patternFill>
    </fill>
    <fill>
      <patternFill patternType="solid">
        <fgColor rgb="FFEEECE1"/>
        <bgColor indexed="64"/>
      </patternFill>
    </fill>
    <fill>
      <patternFill patternType="solid">
        <fgColor theme="0" tint="-0.149959996342659"/>
        <bgColor indexed="64"/>
      </patternFill>
    </fill>
  </fills>
  <borders count="102">
    <border>
      <left/>
      <right/>
      <top/>
      <bottom/>
      <diagonal/>
    </border>
    <border>
      <left style="thin">
        <color indexed="23"/>
      </left>
      <right style="thin">
        <color indexed="23"/>
      </right>
      <top style="thin">
        <color indexed="23"/>
      </top>
      <bottom style="thin">
        <color indexed="23"/>
      </bottom>
    </border>
    <border>
      <left/>
      <right/>
      <top/>
      <bottom style="thick">
        <color indexed="62"/>
      </bottom>
    </border>
    <border>
      <left/>
      <right/>
      <top/>
      <bottom style="thick">
        <color indexed="22"/>
      </bottom>
    </border>
    <border>
      <left/>
      <right/>
      <top/>
      <bottom style="medium">
        <color indexed="30"/>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thin">
        <color indexed="62"/>
      </top>
      <bottom style="double">
        <color indexed="62"/>
      </bottom>
    </border>
    <border>
      <left style="medium"/>
      <right/>
      <top/>
      <bottom style="medium"/>
    </border>
    <border>
      <left style="medium"/>
      <right/>
      <top/>
      <bottom/>
    </border>
    <border>
      <left style="thin"/>
      <right style="thin"/>
      <top style="thin"/>
      <bottom style="thin"/>
    </border>
    <border>
      <left style="thin"/>
      <right/>
      <top style="thin"/>
      <bottom/>
    </border>
    <border>
      <left style="thin"/>
      <right/>
      <top style="medium"/>
      <bottom style="thin"/>
    </border>
    <border>
      <left style="thin"/>
      <right style="thin"/>
      <top/>
      <bottom style="thin"/>
    </border>
    <border>
      <left style="thin"/>
      <right style="medium"/>
      <top style="medium"/>
      <bottom style="medium"/>
    </border>
    <border>
      <left style="thin"/>
      <right style="medium"/>
      <top style="thin"/>
      <bottom style="thin"/>
    </border>
    <border>
      <left style="thin"/>
      <right style="medium"/>
      <top/>
      <bottom style="medium"/>
    </border>
    <border>
      <left style="thin"/>
      <right/>
      <top style="thin"/>
      <bottom style="thin"/>
    </border>
    <border>
      <left/>
      <right/>
      <top style="thin"/>
      <bottom style="thin"/>
    </border>
    <border>
      <left style="thin"/>
      <right style="medium"/>
      <top/>
      <bottom/>
    </border>
    <border>
      <left style="thin"/>
      <right style="thin"/>
      <top/>
      <bottom/>
    </border>
    <border>
      <left style="thin"/>
      <right/>
      <top/>
      <bottom style="thin"/>
    </border>
    <border>
      <left style="thin"/>
      <right style="medium"/>
      <top style="medium"/>
      <bottom style="thin"/>
    </border>
    <border>
      <left style="thin"/>
      <right style="thin"/>
      <top style="medium"/>
      <bottom style="thin"/>
    </border>
    <border>
      <left/>
      <right/>
      <top style="medium"/>
      <bottom style="thin"/>
    </border>
    <border>
      <left style="medium"/>
      <right/>
      <top style="medium"/>
      <bottom style="thin"/>
    </border>
    <border>
      <left style="medium"/>
      <right style="thin"/>
      <top style="thin"/>
      <bottom/>
    </border>
    <border>
      <left style="medium"/>
      <right style="medium"/>
      <top style="thin"/>
      <bottom style="thin"/>
    </border>
    <border>
      <left style="medium"/>
      <right style="medium"/>
      <top style="medium"/>
      <bottom style="thin"/>
    </border>
    <border>
      <left style="medium"/>
      <right style="medium"/>
      <top style="medium"/>
      <bottom style="medium"/>
    </border>
    <border>
      <left style="medium"/>
      <right/>
      <top style="medium"/>
      <bottom style="medium"/>
    </border>
    <border>
      <left style="thin"/>
      <right style="thin"/>
      <top/>
      <bottom style="medium"/>
    </border>
    <border>
      <left style="medium"/>
      <right style="thin"/>
      <top/>
      <bottom style="medium"/>
    </border>
    <border>
      <left style="thin"/>
      <right/>
      <top/>
      <bottom style="medium"/>
    </border>
    <border>
      <left/>
      <right style="thin"/>
      <top/>
      <bottom style="medium"/>
    </border>
    <border>
      <left style="medium"/>
      <right style="thin"/>
      <top style="thin"/>
      <bottom style="thin"/>
    </border>
    <border>
      <left/>
      <right style="thin"/>
      <top style="thin"/>
      <bottom style="thin"/>
    </border>
    <border>
      <left style="medium"/>
      <right/>
      <top style="thin"/>
      <bottom style="thin"/>
    </border>
    <border>
      <left/>
      <right/>
      <top style="thin"/>
      <bottom style="medium"/>
    </border>
    <border>
      <left style="medium"/>
      <right style="medium"/>
      <top style="thin"/>
      <bottom style="medium"/>
    </border>
    <border>
      <left style="medium"/>
      <right/>
      <top style="thin"/>
      <bottom style="medium"/>
    </border>
    <border>
      <left style="medium"/>
      <right style="medium"/>
      <top style="medium"/>
      <bottom/>
    </border>
    <border>
      <left/>
      <right style="medium"/>
      <top style="thin"/>
      <bottom/>
    </border>
    <border>
      <left/>
      <right/>
      <top style="medium"/>
      <bottom/>
    </border>
    <border>
      <left/>
      <right/>
      <top/>
      <bottom style="medium"/>
    </border>
    <border>
      <left style="thin"/>
      <right style="thin"/>
      <top style="medium"/>
      <bottom style="medium"/>
    </border>
    <border>
      <left style="thin"/>
      <right style="thin"/>
      <top style="thin"/>
      <bottom style="medium"/>
    </border>
    <border>
      <left style="thin"/>
      <right style="medium"/>
      <top style="medium"/>
      <bottom/>
    </border>
    <border>
      <left style="thin"/>
      <right style="thin"/>
      <top style="medium"/>
      <bottom/>
    </border>
    <border>
      <left style="thin"/>
      <right/>
      <top/>
      <bottom/>
    </border>
    <border>
      <left/>
      <right/>
      <top style="thin"/>
      <bottom/>
    </border>
    <border>
      <left style="thin"/>
      <right/>
      <top style="thin"/>
      <bottom style="medium"/>
    </border>
    <border>
      <left/>
      <right style="medium"/>
      <top style="medium"/>
      <bottom style="medium"/>
    </border>
    <border>
      <left/>
      <right/>
      <top style="medium"/>
      <bottom style="medium"/>
    </border>
    <border>
      <left style="thin"/>
      <right style="thin"/>
      <top style="thin"/>
      <bottom/>
    </border>
    <border>
      <left style="thin"/>
      <right/>
      <top style="medium"/>
      <bottom style="medium"/>
    </border>
    <border>
      <left style="medium"/>
      <right/>
      <top/>
      <bottom style="thin"/>
    </border>
    <border>
      <left style="medium"/>
      <right style="medium"/>
      <top style="thin"/>
      <bottom/>
    </border>
    <border>
      <left style="medium"/>
      <right style="medium"/>
      <top/>
      <bottom style="thin"/>
    </border>
    <border>
      <left/>
      <right/>
      <top/>
      <bottom style="thin"/>
    </border>
    <border>
      <left style="medium"/>
      <right style="medium"/>
      <top/>
      <bottom/>
    </border>
    <border>
      <left style="thin"/>
      <right style="medium"/>
      <top/>
      <bottom style="thin"/>
    </border>
    <border>
      <left/>
      <right style="medium"/>
      <top/>
      <bottom style="medium"/>
    </border>
    <border>
      <left/>
      <right style="medium"/>
      <top/>
      <bottom/>
    </border>
    <border>
      <left/>
      <right style="thin"/>
      <top/>
      <bottom/>
    </border>
    <border>
      <left style="medium"/>
      <right style="thin"/>
      <top/>
      <bottom/>
    </border>
    <border>
      <left/>
      <right style="medium"/>
      <top style="medium"/>
      <bottom/>
    </border>
    <border>
      <left/>
      <right style="thin"/>
      <top style="medium"/>
      <bottom/>
    </border>
    <border>
      <left style="medium"/>
      <right style="thin"/>
      <top style="medium"/>
      <bottom/>
    </border>
    <border>
      <left style="medium"/>
      <right style="medium"/>
      <top/>
      <bottom style="medium"/>
    </border>
    <border>
      <left/>
      <right style="thin"/>
      <top style="medium"/>
      <bottom style="medium"/>
    </border>
    <border>
      <left/>
      <right style="thin"/>
      <top/>
      <bottom style="thin"/>
    </border>
    <border>
      <left/>
      <right style="thin"/>
      <top style="thin"/>
      <bottom style="medium"/>
    </border>
    <border>
      <left style="medium"/>
      <right style="thin"/>
      <top style="thin"/>
      <bottom style="medium"/>
    </border>
    <border>
      <left style="medium"/>
      <right style="thin"/>
      <top/>
      <bottom style="thin"/>
    </border>
    <border>
      <left style="medium"/>
      <right/>
      <top style="medium"/>
      <bottom/>
    </border>
    <border>
      <left style="thin"/>
      <right style="medium"/>
      <top style="thin"/>
      <bottom style="medium"/>
    </border>
    <border>
      <left style="thin"/>
      <right/>
      <top style="medium"/>
      <bottom/>
    </border>
    <border>
      <left style="medium"/>
      <right style="thin"/>
      <top style="medium"/>
      <bottom style="thin"/>
    </border>
    <border>
      <left style="thin"/>
      <right style="medium"/>
      <top style="thin"/>
      <bottom/>
    </border>
    <border>
      <left/>
      <right style="medium"/>
      <top style="thin"/>
      <bottom style="thin"/>
    </border>
    <border>
      <left/>
      <right style="medium"/>
      <top style="thin"/>
      <bottom style="medium"/>
    </border>
    <border>
      <left/>
      <right style="thin"/>
      <top style="medium"/>
      <bottom style="thin"/>
    </border>
    <border>
      <left style="double"/>
      <right/>
      <top/>
      <bottom/>
    </border>
    <border>
      <left/>
      <right style="double"/>
      <top/>
      <bottom/>
    </border>
    <border>
      <left style="double"/>
      <right/>
      <top/>
      <bottom style="double"/>
    </border>
    <border>
      <left/>
      <right style="double"/>
      <top/>
      <bottom style="double"/>
    </border>
    <border>
      <left/>
      <right style="thin"/>
      <top style="thin"/>
      <bottom/>
    </border>
    <border>
      <left/>
      <right style="medium"/>
      <top style="medium"/>
      <bottom style="thin"/>
    </border>
    <border>
      <left/>
      <right style="medium"/>
      <top/>
      <bottom style="thin"/>
    </border>
    <border>
      <left style="medium"/>
      <right/>
      <top style="thin"/>
      <bottom/>
    </border>
    <border>
      <left/>
      <right style="medium">
        <color rgb="FF000000"/>
      </right>
      <top style="thin"/>
      <bottom/>
    </border>
    <border>
      <left/>
      <right style="medium">
        <color rgb="FF000000"/>
      </right>
      <top style="medium"/>
      <bottom style="medium"/>
    </border>
    <border>
      <left style="double"/>
      <right/>
      <top style="double"/>
      <bottom/>
    </border>
    <border>
      <left/>
      <right style="double"/>
      <top style="double"/>
      <bottom/>
    </border>
    <border>
      <left style="double"/>
      <right style="double"/>
      <top style="double"/>
      <bottom/>
    </border>
    <border>
      <left style="double"/>
      <right style="double"/>
      <top/>
      <bottom/>
    </border>
    <border>
      <left style="double"/>
      <right style="double"/>
      <top/>
      <bottom style="double"/>
    </border>
    <border>
      <left/>
      <right/>
      <top style="double"/>
      <bottom/>
    </border>
    <border>
      <left/>
      <right/>
      <top/>
      <bottom style="double"/>
    </border>
  </borders>
  <cellStyleXfs count="3397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 fillId="0" borderId="0" applyNumberFormat="0" applyFill="0" applyBorder="0">
      <alignment/>
      <protection locked="0"/>
    </xf>
    <xf numFmtId="0" fontId="6" fillId="0" borderId="0">
      <alignment/>
      <protection/>
    </xf>
    <xf numFmtId="0" fontId="1" fillId="0" borderId="0">
      <alignment/>
      <protection/>
    </xf>
    <xf numFmtId="0" fontId="6" fillId="0" borderId="0">
      <alignment/>
      <protection/>
    </xf>
    <xf numFmtId="0" fontId="7" fillId="0" borderId="0">
      <alignment/>
      <protection/>
    </xf>
    <xf numFmtId="0" fontId="1" fillId="0" borderId="0">
      <alignment/>
      <protection/>
    </xf>
    <xf numFmtId="0" fontId="6" fillId="0" borderId="0">
      <alignment/>
      <protection/>
    </xf>
    <xf numFmtId="0" fontId="0" fillId="0" borderId="0">
      <alignment/>
      <protection/>
    </xf>
    <xf numFmtId="44" fontId="1" fillId="0" borderId="0" applyFont="0" applyFill="0" applyBorder="0" applyAlignment="0" applyProtection="0"/>
    <xf numFmtId="0" fontId="1" fillId="0" borderId="0">
      <alignment/>
      <protection/>
    </xf>
    <xf numFmtId="0" fontId="37" fillId="0" borderId="0">
      <alignment/>
      <protection/>
    </xf>
    <xf numFmtId="9" fontId="1" fillId="0" borderId="0" applyFont="0" applyFill="0" applyBorder="0" applyAlignment="0" applyProtection="0"/>
    <xf numFmtId="9" fontId="37" fillId="0" borderId="0" applyFont="0" applyFill="0" applyBorder="0" applyAlignment="0" applyProtection="0"/>
    <xf numFmtId="0" fontId="1" fillId="0" borderId="0">
      <alignment/>
      <protection/>
    </xf>
    <xf numFmtId="0" fontId="1" fillId="0" borderId="0">
      <alignment/>
      <protection/>
    </xf>
    <xf numFmtId="0" fontId="38" fillId="0" borderId="0">
      <alignment/>
      <protection/>
    </xf>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49" fillId="12"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3" borderId="0" applyNumberFormat="0" applyBorder="0" applyAlignment="0" applyProtection="0"/>
    <xf numFmtId="0" fontId="49" fillId="14" borderId="0" applyNumberFormat="0" applyBorder="0" applyAlignment="0" applyProtection="0"/>
    <xf numFmtId="0" fontId="49" fillId="19" borderId="0" applyNumberFormat="0" applyBorder="0" applyAlignment="0" applyProtection="0"/>
    <xf numFmtId="0" fontId="50" fillId="3" borderId="0" applyNumberFormat="0" applyBorder="0" applyAlignment="0" applyProtection="0"/>
    <xf numFmtId="0" fontId="51" fillId="20" borderId="1" applyNumberFormat="0" applyAlignment="0" applyProtection="0"/>
    <xf numFmtId="0" fontId="52" fillId="0" borderId="0" applyNumberFormat="0" applyFill="0" applyBorder="0" applyAlignment="0" applyProtection="0"/>
    <xf numFmtId="0" fontId="53" fillId="4" borderId="0" applyNumberFormat="0" applyBorder="0" applyAlignment="0" applyProtection="0"/>
    <xf numFmtId="0" fontId="54" fillId="0" borderId="2" applyNumberFormat="0" applyFill="0" applyAlignment="0" applyProtection="0"/>
    <xf numFmtId="0" fontId="55" fillId="0" borderId="3" applyNumberFormat="0" applyFill="0" applyAlignment="0" applyProtection="0"/>
    <xf numFmtId="0" fontId="56" fillId="0" borderId="4" applyNumberFormat="0" applyFill="0" applyAlignment="0" applyProtection="0"/>
    <xf numFmtId="0" fontId="56" fillId="0" borderId="0" applyNumberFormat="0" applyFill="0" applyBorder="0" applyAlignment="0" applyProtection="0"/>
    <xf numFmtId="0" fontId="57" fillId="21" borderId="5" applyNumberFormat="0" applyAlignment="0" applyProtection="0"/>
    <xf numFmtId="0" fontId="58" fillId="7" borderId="1" applyNumberFormat="0" applyAlignment="0" applyProtection="0"/>
    <xf numFmtId="0" fontId="59" fillId="0" borderId="6" applyNumberFormat="0" applyFill="0" applyAlignment="0" applyProtection="0"/>
    <xf numFmtId="0" fontId="1" fillId="0" borderId="0">
      <alignment/>
      <protection/>
    </xf>
    <xf numFmtId="0" fontId="60" fillId="22" borderId="0" applyNumberFormat="0" applyBorder="0" applyAlignment="0" applyProtection="0"/>
    <xf numFmtId="0" fontId="1" fillId="0" borderId="0">
      <alignment/>
      <protection/>
    </xf>
    <xf numFmtId="0" fontId="1" fillId="23" borderId="7" applyNumberFormat="0" applyFont="0" applyAlignment="0" applyProtection="0"/>
    <xf numFmtId="0" fontId="61" fillId="20" borderId="8" applyNumberFormat="0" applyAlignment="0" applyProtection="0"/>
    <xf numFmtId="0" fontId="62" fillId="0" borderId="0" applyNumberFormat="0" applyFill="0" applyBorder="0" applyAlignment="0" applyProtection="0"/>
    <xf numFmtId="0" fontId="63" fillId="0" borderId="9" applyNumberFormat="0" applyFill="0" applyAlignment="0" applyProtection="0"/>
    <xf numFmtId="0" fontId="64" fillId="0" borderId="0" applyNumberFormat="0" applyFill="0" applyBorder="0" applyAlignment="0" applyProtection="0"/>
    <xf numFmtId="0" fontId="49" fillId="14" borderId="0" applyNumberFormat="0" applyBorder="0" applyAlignment="0" applyProtection="0"/>
    <xf numFmtId="0" fontId="49" fillId="13" borderId="0" applyNumberFormat="0" applyBorder="0" applyAlignment="0" applyProtection="0"/>
    <xf numFmtId="0" fontId="49" fillId="9" borderId="0" applyNumberFormat="0" applyBorder="0" applyAlignment="0" applyProtection="0"/>
    <xf numFmtId="0" fontId="49" fillId="12" borderId="0" applyNumberFormat="0" applyBorder="0" applyAlignment="0" applyProtection="0"/>
    <xf numFmtId="0" fontId="7" fillId="11" borderId="0" applyNumberFormat="0" applyBorder="0" applyAlignment="0" applyProtection="0"/>
    <xf numFmtId="0" fontId="7" fillId="8" borderId="0" applyNumberFormat="0" applyBorder="0" applyAlignment="0" applyProtection="0"/>
    <xf numFmtId="0" fontId="7" fillId="5" borderId="0" applyNumberFormat="0" applyBorder="0" applyAlignment="0" applyProtection="0"/>
    <xf numFmtId="0" fontId="7" fillId="10" borderId="0" applyNumberFormat="0" applyBorder="0" applyAlignment="0" applyProtection="0"/>
    <xf numFmtId="0" fontId="7" fillId="9" borderId="0" applyNumberFormat="0" applyBorder="0" applyAlignment="0" applyProtection="0"/>
    <xf numFmtId="0" fontId="7" fillId="8" borderId="0" applyNumberFormat="0" applyBorder="0" applyAlignment="0" applyProtection="0"/>
    <xf numFmtId="0" fontId="7" fillId="7" borderId="0" applyNumberFormat="0" applyBorder="0" applyAlignment="0" applyProtection="0"/>
    <xf numFmtId="0" fontId="7" fillId="6" borderId="0" applyNumberFormat="0" applyBorder="0" applyAlignment="0" applyProtection="0"/>
    <xf numFmtId="0" fontId="7" fillId="5" borderId="0" applyNumberFormat="0" applyBorder="0" applyAlignment="0" applyProtection="0"/>
    <xf numFmtId="0" fontId="7" fillId="4" borderId="0" applyNumberFormat="0" applyBorder="0" applyAlignment="0" applyProtection="0"/>
    <xf numFmtId="0" fontId="7" fillId="3" borderId="0" applyNumberFormat="0" applyBorder="0" applyAlignment="0" applyProtection="0"/>
    <xf numFmtId="0" fontId="7" fillId="2" borderId="0" applyNumberFormat="0" applyBorder="0" applyAlignment="0" applyProtection="0"/>
    <xf numFmtId="0" fontId="49" fillId="10"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3" borderId="0" applyNumberFormat="0" applyBorder="0" applyAlignment="0" applyProtection="0"/>
    <xf numFmtId="0" fontId="49" fillId="14" borderId="0" applyNumberFormat="0" applyBorder="0" applyAlignment="0" applyProtection="0"/>
    <xf numFmtId="0" fontId="49" fillId="19" borderId="0" applyNumberFormat="0" applyBorder="0" applyAlignment="0" applyProtection="0"/>
    <xf numFmtId="0" fontId="50" fillId="3" borderId="0" applyNumberFormat="0" applyBorder="0" applyAlignment="0" applyProtection="0"/>
    <xf numFmtId="0" fontId="51" fillId="20" borderId="1" applyNumberFormat="0" applyAlignment="0" applyProtection="0"/>
    <xf numFmtId="0" fontId="52" fillId="0" borderId="0" applyNumberFormat="0" applyFill="0" applyBorder="0" applyAlignment="0" applyProtection="0"/>
    <xf numFmtId="0" fontId="53" fillId="4" borderId="0" applyNumberFormat="0" applyBorder="0" applyAlignment="0" applyProtection="0"/>
    <xf numFmtId="0" fontId="54" fillId="0" borderId="2" applyNumberFormat="0" applyFill="0" applyAlignment="0" applyProtection="0"/>
    <xf numFmtId="0" fontId="55" fillId="0" borderId="3" applyNumberFormat="0" applyFill="0" applyAlignment="0" applyProtection="0"/>
    <xf numFmtId="0" fontId="56" fillId="0" borderId="4" applyNumberFormat="0" applyFill="0" applyAlignment="0" applyProtection="0"/>
    <xf numFmtId="0" fontId="56" fillId="0" borderId="0" applyNumberFormat="0" applyFill="0" applyBorder="0" applyAlignment="0" applyProtection="0"/>
    <xf numFmtId="0" fontId="57" fillId="21" borderId="5" applyNumberFormat="0" applyAlignment="0" applyProtection="0"/>
    <xf numFmtId="0" fontId="58" fillId="7" borderId="1" applyNumberFormat="0" applyAlignment="0" applyProtection="0"/>
    <xf numFmtId="0" fontId="59" fillId="0" borderId="6" applyNumberFormat="0" applyFill="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60" fillId="2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23" borderId="7" applyNumberFormat="0" applyFont="0" applyAlignment="0" applyProtection="0"/>
    <xf numFmtId="0" fontId="61" fillId="20" borderId="8" applyNumberFormat="0" applyAlignment="0" applyProtection="0"/>
    <xf numFmtId="9" fontId="1" fillId="0" borderId="0" applyFont="0" applyFill="0" applyBorder="0" applyAlignment="0" applyProtection="0"/>
    <xf numFmtId="0" fontId="62" fillId="0" borderId="0" applyNumberFormat="0" applyFill="0" applyBorder="0" applyAlignment="0" applyProtection="0"/>
    <xf numFmtId="0" fontId="63" fillId="0" borderId="9" applyNumberFormat="0" applyFill="0" applyAlignment="0" applyProtection="0"/>
    <xf numFmtId="0" fontId="64" fillId="0" borderId="0" applyNumberForma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1" fillId="0" borderId="0">
      <alignment/>
      <protection/>
    </xf>
    <xf numFmtId="0" fontId="6"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alignment/>
      <protection/>
    </xf>
    <xf numFmtId="0" fontId="1" fillId="23" borderId="7" applyNumberFormat="0" applyFont="0" applyAlignment="0" applyProtection="0"/>
    <xf numFmtId="0" fontId="1" fillId="0" borderId="0">
      <alignment/>
      <protection/>
    </xf>
    <xf numFmtId="0" fontId="1" fillId="0" borderId="0">
      <alignment/>
      <protection/>
    </xf>
    <xf numFmtId="0" fontId="1" fillId="0" borderId="0">
      <alignment/>
      <protection/>
    </xf>
  </cellStyleXfs>
  <cellXfs count="1364">
    <xf numFmtId="0" fontId="0" fillId="0" borderId="0" xfId="0"/>
    <xf numFmtId="0" fontId="0" fillId="0" borderId="0" xfId="0" applyBorder="1"/>
    <xf numFmtId="0" fontId="0" fillId="0" borderId="0" xfId="0" applyFill="1" applyBorder="1"/>
    <xf numFmtId="49" fontId="1" fillId="0" borderId="10" xfId="0" applyNumberFormat="1" applyFont="1" applyFill="1" applyBorder="1"/>
    <xf numFmtId="49" fontId="1" fillId="0" borderId="11" xfId="0" applyNumberFormat="1" applyFont="1" applyFill="1" applyBorder="1"/>
    <xf numFmtId="49" fontId="4" fillId="0" borderId="11" xfId="0" applyNumberFormat="1" applyFont="1" applyFill="1" applyBorder="1"/>
    <xf numFmtId="49" fontId="5" fillId="0" borderId="0" xfId="0" applyNumberFormat="1" applyFont="1" applyFill="1" applyBorder="1" applyAlignment="1">
      <alignment/>
    </xf>
    <xf numFmtId="0" fontId="0" fillId="0" borderId="0" xfId="0" applyFill="1"/>
    <xf numFmtId="0" fontId="1" fillId="0" borderId="12" xfId="0" applyFont="1" applyFill="1" applyBorder="1" applyAlignment="1">
      <alignment horizontal="left" vertical="center" wrapText="1"/>
    </xf>
    <xf numFmtId="0" fontId="8" fillId="0" borderId="12" xfId="0" applyFont="1" applyFill="1" applyBorder="1" applyAlignment="1">
      <alignment horizontal="left" vertical="center" wrapText="1"/>
    </xf>
    <xf numFmtId="3" fontId="1" fillId="0" borderId="13" xfId="0" applyNumberFormat="1" applyFont="1" applyFill="1" applyBorder="1" applyAlignment="1">
      <alignment horizontal="left" vertical="center" wrapText="1"/>
    </xf>
    <xf numFmtId="3" fontId="1" fillId="0" borderId="14" xfId="0" applyNumberFormat="1" applyFont="1" applyFill="1" applyBorder="1" applyAlignment="1">
      <alignment horizontal="left" vertical="center" wrapText="1"/>
    </xf>
    <xf numFmtId="0" fontId="8" fillId="0" borderId="15" xfId="0" applyFont="1" applyFill="1" applyBorder="1" applyAlignment="1">
      <alignment horizontal="left" vertical="center" wrapText="1"/>
    </xf>
    <xf numFmtId="0" fontId="8" fillId="24" borderId="16" xfId="0" applyFont="1" applyFill="1" applyBorder="1" applyAlignment="1">
      <alignment horizontal="center" vertical="center"/>
    </xf>
    <xf numFmtId="49" fontId="1" fillId="0" borderId="17" xfId="0" applyNumberFormat="1" applyFont="1" applyFill="1" applyBorder="1" applyAlignment="1">
      <alignment horizontal="left" vertical="center" wrapText="1"/>
    </xf>
    <xf numFmtId="0" fontId="5" fillId="25" borderId="18" xfId="0" applyFont="1" applyFill="1" applyBorder="1" applyAlignment="1">
      <alignment horizontal="left" vertical="center" wrapText="1"/>
    </xf>
    <xf numFmtId="0" fontId="1" fillId="25" borderId="16" xfId="0" applyFont="1" applyFill="1" applyBorder="1" applyAlignment="1">
      <alignment horizontal="left" vertical="center" wrapText="1"/>
    </xf>
    <xf numFmtId="49" fontId="1" fillId="0" borderId="19" xfId="0" applyNumberFormat="1" applyFont="1" applyFill="1" applyBorder="1" applyAlignment="1">
      <alignment horizontal="left" vertical="center" wrapText="1"/>
    </xf>
    <xf numFmtId="49" fontId="1" fillId="0" borderId="12" xfId="0" applyNumberFormat="1" applyFont="1" applyFill="1" applyBorder="1" applyAlignment="1">
      <alignment horizontal="left" vertical="center" wrapText="1"/>
    </xf>
    <xf numFmtId="49" fontId="1" fillId="0" borderId="20" xfId="0" applyNumberFormat="1" applyFont="1" applyFill="1" applyBorder="1" applyAlignment="1">
      <alignment horizontal="left" vertical="center" wrapText="1"/>
    </xf>
    <xf numFmtId="49" fontId="1" fillId="0" borderId="21" xfId="0" applyNumberFormat="1" applyFont="1" applyFill="1" applyBorder="1" applyAlignment="1">
      <alignment horizontal="left" vertical="center" wrapText="1"/>
    </xf>
    <xf numFmtId="49" fontId="1" fillId="0" borderId="22" xfId="0" applyNumberFormat="1" applyFont="1" applyFill="1" applyBorder="1" applyAlignment="1">
      <alignment horizontal="left" vertical="center" wrapText="1"/>
    </xf>
    <xf numFmtId="49" fontId="1" fillId="0" borderId="0" xfId="0" applyNumberFormat="1" applyFont="1" applyFill="1" applyBorder="1" applyAlignment="1">
      <alignment horizontal="left" vertical="center" wrapText="1"/>
    </xf>
    <xf numFmtId="0" fontId="8" fillId="0" borderId="22" xfId="0" applyFont="1" applyFill="1" applyBorder="1" applyAlignment="1">
      <alignment horizontal="left" vertical="center" wrapText="1"/>
    </xf>
    <xf numFmtId="10" fontId="1" fillId="0" borderId="23" xfId="0" applyNumberFormat="1" applyFont="1" applyFill="1" applyBorder="1" applyAlignment="1">
      <alignment horizontal="left" vertical="center" wrapText="1"/>
    </xf>
    <xf numFmtId="10" fontId="1" fillId="0" borderId="14" xfId="0" applyNumberFormat="1" applyFont="1" applyFill="1" applyBorder="1" applyAlignment="1">
      <alignment horizontal="left" vertical="center" wrapText="1"/>
    </xf>
    <xf numFmtId="0" fontId="8" fillId="0" borderId="14" xfId="0" applyFont="1" applyFill="1" applyBorder="1" applyAlignment="1">
      <alignment horizontal="left" vertical="center" wrapText="1"/>
    </xf>
    <xf numFmtId="0" fontId="1" fillId="0" borderId="24" xfId="0" applyFont="1" applyFill="1" applyBorder="1" applyAlignment="1">
      <alignment horizontal="left" vertical="center" wrapText="1"/>
    </xf>
    <xf numFmtId="0" fontId="1" fillId="0" borderId="25" xfId="0" applyFont="1" applyFill="1" applyBorder="1" applyAlignment="1">
      <alignment horizontal="left" vertical="center" wrapText="1"/>
    </xf>
    <xf numFmtId="0" fontId="1" fillId="26" borderId="25" xfId="0" applyFont="1" applyFill="1" applyBorder="1" applyAlignment="1">
      <alignment horizontal="left" vertical="center" wrapText="1"/>
    </xf>
    <xf numFmtId="0" fontId="1" fillId="26" borderId="26" xfId="0" applyFont="1" applyFill="1" applyBorder="1" applyAlignment="1">
      <alignment horizontal="left" vertical="center" wrapText="1"/>
    </xf>
    <xf numFmtId="0" fontId="1" fillId="26" borderId="27"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1" fillId="0" borderId="25" xfId="0" applyFont="1" applyFill="1" applyBorder="1" applyAlignment="1">
      <alignment horizontal="left" vertical="center" wrapText="1"/>
    </xf>
    <xf numFmtId="0" fontId="4" fillId="0" borderId="12" xfId="0" applyFont="1" applyBorder="1"/>
    <xf numFmtId="0" fontId="5" fillId="25" borderId="16" xfId="0" applyFont="1" applyFill="1" applyBorder="1" applyAlignment="1">
      <alignment horizontal="center" vertical="center" wrapText="1"/>
    </xf>
    <xf numFmtId="0" fontId="4" fillId="0" borderId="29" xfId="0" applyFont="1" applyBorder="1"/>
    <xf numFmtId="0" fontId="4" fillId="0" borderId="20" xfId="0" applyFont="1" applyBorder="1"/>
    <xf numFmtId="0" fontId="4" fillId="0" borderId="29" xfId="0" applyFont="1" applyBorder="1" applyAlignment="1">
      <alignment horizontal="center"/>
    </xf>
    <xf numFmtId="0" fontId="4" fillId="0" borderId="30" xfId="0" applyFont="1" applyBorder="1"/>
    <xf numFmtId="0" fontId="4" fillId="0" borderId="26" xfId="0" applyFont="1" applyBorder="1"/>
    <xf numFmtId="0" fontId="4" fillId="0" borderId="30" xfId="0" applyFont="1" applyBorder="1" applyAlignment="1">
      <alignment horizontal="center"/>
    </xf>
    <xf numFmtId="0" fontId="8" fillId="0" borderId="31" xfId="0" applyFont="1" applyFill="1" applyBorder="1" applyAlignment="1">
      <alignment horizontal="left" vertical="center" wrapText="1"/>
    </xf>
    <xf numFmtId="0" fontId="8" fillId="24" borderId="31" xfId="0" applyFont="1" applyFill="1" applyBorder="1" applyAlignment="1">
      <alignment horizontal="center" vertical="center"/>
    </xf>
    <xf numFmtId="0" fontId="8" fillId="24" borderId="32" xfId="0" applyFont="1" applyFill="1" applyBorder="1" applyAlignment="1">
      <alignment horizontal="center" vertical="center"/>
    </xf>
    <xf numFmtId="0" fontId="1" fillId="26" borderId="30" xfId="0" applyFont="1" applyFill="1" applyBorder="1" applyAlignment="1">
      <alignment horizontal="center" vertical="center" wrapText="1"/>
    </xf>
    <xf numFmtId="0" fontId="5" fillId="25" borderId="16" xfId="0" applyFont="1" applyFill="1" applyBorder="1" applyAlignment="1">
      <alignment horizontal="left" vertical="center" wrapText="1"/>
    </xf>
    <xf numFmtId="4" fontId="0" fillId="0" borderId="18" xfId="0" applyNumberFormat="1" applyFill="1" applyBorder="1"/>
    <xf numFmtId="4" fontId="0" fillId="0" borderId="33" xfId="0" applyNumberFormat="1" applyFill="1" applyBorder="1"/>
    <xf numFmtId="4" fontId="0" fillId="0" borderId="34" xfId="0" applyNumberFormat="1" applyFill="1" applyBorder="1"/>
    <xf numFmtId="4" fontId="0" fillId="0" borderId="35" xfId="0" applyNumberFormat="1" applyFill="1" applyBorder="1"/>
    <xf numFmtId="4" fontId="0" fillId="0" borderId="36" xfId="0" applyNumberFormat="1" applyFill="1" applyBorder="1"/>
    <xf numFmtId="0" fontId="4" fillId="0" borderId="10" xfId="0" applyFont="1" applyFill="1" applyBorder="1"/>
    <xf numFmtId="4" fontId="0" fillId="0" borderId="17" xfId="0" applyNumberFormat="1" applyFill="1" applyBorder="1"/>
    <xf numFmtId="4" fontId="0" fillId="0" borderId="12" xfId="0" applyNumberFormat="1" applyFill="1" applyBorder="1"/>
    <xf numFmtId="4" fontId="0" fillId="0" borderId="37" xfId="0" applyNumberFormat="1" applyFill="1" applyBorder="1"/>
    <xf numFmtId="4" fontId="0" fillId="0" borderId="19" xfId="0" applyNumberFormat="1" applyFill="1" applyBorder="1"/>
    <xf numFmtId="4" fontId="0" fillId="0" borderId="38" xfId="0" applyNumberFormat="1" applyFill="1" applyBorder="1"/>
    <xf numFmtId="0" fontId="1" fillId="0" borderId="39" xfId="0" applyFont="1" applyFill="1" applyBorder="1" applyAlignment="1">
      <alignment horizontal="left" vertical="top" wrapText="1"/>
    </xf>
    <xf numFmtId="49" fontId="4" fillId="0" borderId="0" xfId="0" applyNumberFormat="1" applyFont="1" applyBorder="1" applyAlignment="1">
      <alignment/>
    </xf>
    <xf numFmtId="4" fontId="0" fillId="26" borderId="12" xfId="0" applyNumberFormat="1" applyFill="1" applyBorder="1"/>
    <xf numFmtId="4" fontId="0" fillId="26" borderId="37" xfId="0" applyNumberFormat="1" applyFill="1" applyBorder="1"/>
    <xf numFmtId="4" fontId="0" fillId="26" borderId="17" xfId="0" applyNumberFormat="1" applyFill="1" applyBorder="1"/>
    <xf numFmtId="4" fontId="0" fillId="26" borderId="19" xfId="0" applyNumberFormat="1" applyFill="1" applyBorder="1"/>
    <xf numFmtId="0" fontId="1" fillId="0" borderId="18" xfId="0" applyFont="1" applyFill="1" applyBorder="1" applyAlignment="1">
      <alignment horizontal="center" vertical="center" wrapText="1"/>
    </xf>
    <xf numFmtId="0" fontId="1" fillId="0" borderId="33" xfId="0" applyFont="1" applyFill="1" applyBorder="1" applyAlignment="1">
      <alignment horizontal="center" vertical="center" wrapText="1"/>
    </xf>
    <xf numFmtId="0" fontId="1" fillId="0" borderId="34" xfId="0" applyFont="1" applyFill="1" applyBorder="1" applyAlignment="1">
      <alignment horizontal="center" vertical="center" wrapText="1"/>
    </xf>
    <xf numFmtId="0" fontId="3" fillId="0" borderId="40" xfId="20" applyFont="1" applyFill="1" applyBorder="1" applyAlignment="1" applyProtection="1">
      <alignment horizontal="center" vertical="center"/>
      <protection/>
    </xf>
    <xf numFmtId="0" fontId="3" fillId="0" borderId="41" xfId="20" applyFont="1" applyFill="1" applyBorder="1" applyAlignment="1" applyProtection="1">
      <alignment horizontal="center" vertical="center"/>
      <protection/>
    </xf>
    <xf numFmtId="0" fontId="3" fillId="0" borderId="42" xfId="20" applyFont="1" applyFill="1" applyBorder="1" applyAlignment="1" applyProtection="1">
      <alignment horizontal="center" vertical="center"/>
      <protection/>
    </xf>
    <xf numFmtId="0" fontId="11" fillId="0" borderId="40" xfId="0" applyFont="1" applyFill="1" applyBorder="1" applyAlignment="1">
      <alignment horizontal="center" vertical="center"/>
    </xf>
    <xf numFmtId="0" fontId="4" fillId="0" borderId="41" xfId="0" applyFont="1" applyFill="1" applyBorder="1"/>
    <xf numFmtId="0" fontId="3" fillId="0" borderId="20" xfId="20" applyFont="1" applyFill="1" applyBorder="1" applyAlignment="1" applyProtection="1">
      <alignment horizontal="center" vertical="center"/>
      <protection/>
    </xf>
    <xf numFmtId="0" fontId="3" fillId="0" borderId="29" xfId="20" applyFont="1" applyFill="1" applyBorder="1" applyAlignment="1" applyProtection="1">
      <alignment horizontal="center" vertical="center"/>
      <protection/>
    </xf>
    <xf numFmtId="0" fontId="3" fillId="0" borderId="39" xfId="20" applyFont="1" applyFill="1" applyBorder="1" applyAlignment="1" applyProtection="1">
      <alignment horizontal="center" vertical="center"/>
      <protection/>
    </xf>
    <xf numFmtId="0" fontId="11" fillId="0" borderId="20" xfId="0" applyFont="1" applyFill="1" applyBorder="1" applyAlignment="1">
      <alignment horizontal="center" vertical="center"/>
    </xf>
    <xf numFmtId="0" fontId="4" fillId="0" borderId="29" xfId="0" applyFont="1" applyFill="1" applyBorder="1"/>
    <xf numFmtId="0" fontId="3" fillId="0" borderId="26" xfId="20" applyFont="1" applyFill="1" applyBorder="1" applyAlignment="1" applyProtection="1">
      <alignment horizontal="center" vertical="center"/>
      <protection/>
    </xf>
    <xf numFmtId="0" fontId="3" fillId="0" borderId="30" xfId="20" applyFont="1" applyFill="1" applyBorder="1" applyAlignment="1" applyProtection="1">
      <alignment horizontal="center" vertical="center"/>
      <protection/>
    </xf>
    <xf numFmtId="0" fontId="3" fillId="0" borderId="27" xfId="20" applyFont="1" applyFill="1" applyBorder="1" applyAlignment="1" applyProtection="1">
      <alignment horizontal="center" vertical="center"/>
      <protection/>
    </xf>
    <xf numFmtId="0" fontId="11" fillId="0" borderId="26" xfId="0" applyFont="1" applyFill="1" applyBorder="1" applyAlignment="1">
      <alignment horizontal="center" vertical="center"/>
    </xf>
    <xf numFmtId="0" fontId="4" fillId="0" borderId="30" xfId="0" applyFont="1" applyFill="1" applyBorder="1"/>
    <xf numFmtId="0" fontId="5" fillId="25" borderId="21" xfId="0" applyFont="1" applyFill="1" applyBorder="1" applyAlignment="1">
      <alignment horizontal="left" vertical="center" wrapText="1"/>
    </xf>
    <xf numFmtId="0" fontId="5" fillId="25" borderId="0" xfId="0" applyFont="1" applyFill="1" applyBorder="1" applyAlignment="1">
      <alignment horizontal="left" vertical="center" wrapText="1"/>
    </xf>
    <xf numFmtId="4" fontId="0" fillId="0" borderId="41" xfId="0" applyNumberFormat="1" applyBorder="1"/>
    <xf numFmtId="4" fontId="0" fillId="0" borderId="29" xfId="0" applyNumberFormat="1" applyBorder="1"/>
    <xf numFmtId="4" fontId="0" fillId="0" borderId="30" xfId="0" applyNumberFormat="1" applyBorder="1"/>
    <xf numFmtId="0" fontId="0" fillId="0" borderId="0" xfId="0" applyAlignment="1">
      <alignment vertical="center"/>
    </xf>
    <xf numFmtId="49" fontId="8" fillId="0" borderId="32" xfId="0" applyNumberFormat="1" applyFont="1" applyFill="1" applyBorder="1" applyAlignment="1">
      <alignment horizontal="center" vertical="center" wrapText="1"/>
    </xf>
    <xf numFmtId="49" fontId="8" fillId="0" borderId="43" xfId="0" applyNumberFormat="1" applyFont="1" applyFill="1" applyBorder="1" applyAlignment="1">
      <alignment horizontal="center" vertical="center" wrapText="1"/>
    </xf>
    <xf numFmtId="4" fontId="0" fillId="0" borderId="44" xfId="0" applyNumberFormat="1" applyBorder="1" applyAlignment="1">
      <alignment horizontal="right"/>
    </xf>
    <xf numFmtId="49" fontId="1" fillId="0" borderId="43" xfId="0" applyNumberFormat="1" applyFont="1" applyFill="1" applyBorder="1" applyAlignment="1">
      <alignment horizontal="center" vertical="center" wrapText="1"/>
    </xf>
    <xf numFmtId="49" fontId="1" fillId="0" borderId="45" xfId="0" applyNumberFormat="1" applyFont="1" applyFill="1" applyBorder="1" applyAlignment="1">
      <alignment horizontal="center" vertical="center" wrapText="1"/>
    </xf>
    <xf numFmtId="0" fontId="4" fillId="0" borderId="0" xfId="0" applyFont="1" applyFill="1"/>
    <xf numFmtId="0" fontId="11" fillId="0" borderId="29" xfId="0" applyFont="1" applyFill="1" applyBorder="1" applyAlignment="1">
      <alignment horizontal="center" vertical="center"/>
    </xf>
    <xf numFmtId="0" fontId="13" fillId="0" borderId="0" xfId="0" applyFont="1" applyFill="1" applyAlignment="1">
      <alignment horizontal="center" vertical="center"/>
    </xf>
    <xf numFmtId="49" fontId="1" fillId="0" borderId="42" xfId="0" applyNumberFormat="1" applyFont="1" applyFill="1" applyBorder="1" applyAlignment="1">
      <alignment horizontal="center" vertical="center" wrapText="1"/>
    </xf>
    <xf numFmtId="0" fontId="12" fillId="0" borderId="0" xfId="0" applyFont="1" applyAlignment="1">
      <alignment horizontal="center" wrapText="1"/>
    </xf>
    <xf numFmtId="0" fontId="12" fillId="0" borderId="0" xfId="0" applyFont="1" applyAlignment="1">
      <alignment horizontal="center" vertical="center" wrapText="1"/>
    </xf>
    <xf numFmtId="0" fontId="12" fillId="0" borderId="0" xfId="0" applyFont="1" applyBorder="1" applyAlignment="1">
      <alignment horizontal="center" vertical="center" wrapText="1"/>
    </xf>
    <xf numFmtId="0" fontId="0" fillId="0" borderId="0" xfId="0" applyAlignment="1">
      <alignment horizontal="center"/>
    </xf>
    <xf numFmtId="14" fontId="1" fillId="25" borderId="46" xfId="0" applyNumberFormat="1" applyFont="1" applyFill="1" applyBorder="1" applyAlignment="1">
      <alignment horizontal="left" vertical="center" wrapText="1"/>
    </xf>
    <xf numFmtId="14" fontId="1" fillId="25" borderId="47" xfId="0" applyNumberFormat="1" applyFont="1" applyFill="1" applyBorder="1" applyAlignment="1">
      <alignment horizontal="left" vertical="center" wrapText="1"/>
    </xf>
    <xf numFmtId="0" fontId="0" fillId="27" borderId="46" xfId="0" applyFill="1" applyBorder="1"/>
    <xf numFmtId="0" fontId="0" fillId="27" borderId="45" xfId="0" applyFill="1" applyBorder="1"/>
    <xf numFmtId="0" fontId="11" fillId="28" borderId="0" xfId="0" applyFont="1" applyFill="1" applyAlignment="1">
      <alignment horizontal="left" vertical="top" wrapText="1"/>
    </xf>
    <xf numFmtId="0" fontId="11" fillId="29" borderId="0" xfId="0" applyFont="1" applyFill="1" applyAlignment="1">
      <alignment horizontal="left" vertical="top" wrapText="1"/>
    </xf>
    <xf numFmtId="0" fontId="8" fillId="0" borderId="48" xfId="0" applyFont="1" applyFill="1" applyBorder="1" applyAlignment="1">
      <alignment horizontal="left" vertical="center" wrapText="1"/>
    </xf>
    <xf numFmtId="0" fontId="8" fillId="0" borderId="15" xfId="0" applyFont="1" applyFill="1" applyBorder="1" applyAlignment="1">
      <alignment horizontal="left" vertical="center" wrapText="1"/>
    </xf>
    <xf numFmtId="49" fontId="1" fillId="0" borderId="12" xfId="0" applyNumberFormat="1" applyFont="1" applyFill="1" applyBorder="1" applyAlignment="1">
      <alignment horizontal="center" vertical="center" wrapText="1"/>
    </xf>
    <xf numFmtId="49" fontId="1" fillId="0" borderId="25" xfId="0" applyNumberFormat="1" applyFont="1" applyFill="1" applyBorder="1" applyAlignment="1">
      <alignment horizontal="center" vertical="center" wrapText="1"/>
    </xf>
    <xf numFmtId="0" fontId="1" fillId="0" borderId="48" xfId="0" applyFont="1" applyFill="1" applyBorder="1" applyAlignment="1">
      <alignment horizontal="left" vertical="center" wrapText="1"/>
    </xf>
    <xf numFmtId="3" fontId="1" fillId="0" borderId="12" xfId="0" applyNumberFormat="1" applyFont="1" applyFill="1" applyBorder="1" applyAlignment="1">
      <alignment horizontal="left" vertical="center" wrapText="1"/>
    </xf>
    <xf numFmtId="0" fontId="1" fillId="0" borderId="12" xfId="0" applyFont="1" applyFill="1" applyBorder="1" applyAlignment="1">
      <alignment horizontal="left" vertical="center" wrapText="1"/>
    </xf>
    <xf numFmtId="3" fontId="1" fillId="0" borderId="25" xfId="0" applyNumberFormat="1" applyFont="1" applyFill="1" applyBorder="1" applyAlignment="1">
      <alignment horizontal="left" vertical="center" wrapText="1"/>
    </xf>
    <xf numFmtId="0" fontId="1" fillId="0" borderId="15" xfId="0" applyFont="1" applyFill="1" applyBorder="1" applyAlignment="1">
      <alignment horizontal="left" vertical="center" wrapText="1"/>
    </xf>
    <xf numFmtId="0" fontId="5" fillId="25" borderId="49" xfId="0" applyFont="1" applyFill="1" applyBorder="1" applyAlignment="1">
      <alignment horizontal="center" vertical="center" wrapText="1"/>
    </xf>
    <xf numFmtId="0" fontId="1" fillId="25" borderId="50" xfId="0" applyFont="1" applyFill="1" applyBorder="1" applyAlignment="1">
      <alignment horizontal="center" vertical="center" wrapText="1"/>
    </xf>
    <xf numFmtId="0" fontId="5" fillId="25" borderId="45" xfId="0" applyFont="1" applyFill="1" applyBorder="1" applyAlignment="1">
      <alignment horizontal="center" vertical="center" wrapText="1"/>
    </xf>
    <xf numFmtId="49" fontId="4" fillId="0" borderId="11" xfId="0" applyNumberFormat="1" applyFont="1" applyBorder="1"/>
    <xf numFmtId="0" fontId="8" fillId="0" borderId="0" xfId="0" applyFont="1" applyFill="1" applyBorder="1" applyAlignment="1">
      <alignment vertical="center"/>
    </xf>
    <xf numFmtId="0" fontId="1" fillId="0" borderId="0" xfId="0" applyFont="1" applyFill="1" applyBorder="1" applyAlignment="1">
      <alignment horizontal="left" vertical="center" wrapText="1"/>
    </xf>
    <xf numFmtId="0" fontId="8" fillId="0" borderId="0" xfId="0" applyFont="1" applyFill="1" applyBorder="1" applyAlignment="1">
      <alignment vertical="center" wrapText="1"/>
    </xf>
    <xf numFmtId="3" fontId="1" fillId="0" borderId="0" xfId="0" applyNumberFormat="1" applyFont="1" applyFill="1" applyBorder="1" applyAlignment="1">
      <alignment horizontal="left" vertical="center" wrapText="1"/>
    </xf>
    <xf numFmtId="10" fontId="1" fillId="0" borderId="48" xfId="0" applyNumberFormat="1" applyFont="1" applyFill="1" applyBorder="1" applyAlignment="1">
      <alignment horizontal="center" vertical="center" wrapText="1"/>
    </xf>
    <xf numFmtId="0" fontId="8" fillId="0" borderId="48" xfId="0" applyFont="1" applyFill="1" applyBorder="1" applyAlignment="1">
      <alignment vertical="center" wrapText="1"/>
    </xf>
    <xf numFmtId="0" fontId="8" fillId="0" borderId="51" xfId="0" applyFont="1" applyFill="1" applyBorder="1" applyAlignment="1">
      <alignment horizontal="left" vertical="center" wrapText="1"/>
    </xf>
    <xf numFmtId="49" fontId="1" fillId="0" borderId="25" xfId="0" applyNumberFormat="1" applyFont="1" applyFill="1" applyBorder="1" applyAlignment="1">
      <alignment horizontal="left" vertical="center" wrapText="1"/>
    </xf>
    <xf numFmtId="10" fontId="1" fillId="0" borderId="40" xfId="0" applyNumberFormat="1" applyFont="1" applyFill="1" applyBorder="1" applyAlignment="1">
      <alignment horizontal="left" vertical="center" wrapText="1"/>
    </xf>
    <xf numFmtId="0" fontId="1" fillId="0" borderId="52" xfId="0" applyFont="1" applyFill="1" applyBorder="1" applyAlignment="1">
      <alignment horizontal="left" vertical="center" wrapText="1"/>
    </xf>
    <xf numFmtId="0" fontId="1" fillId="0" borderId="20" xfId="0" applyFont="1" applyFill="1" applyBorder="1" applyAlignment="1">
      <alignment horizontal="left" vertical="center" wrapText="1"/>
    </xf>
    <xf numFmtId="49" fontId="1" fillId="0" borderId="26" xfId="0" applyNumberFormat="1" applyFont="1" applyFill="1" applyBorder="1" applyAlignment="1">
      <alignment horizontal="left" vertical="center" wrapText="1"/>
    </xf>
    <xf numFmtId="0" fontId="8" fillId="0" borderId="0" xfId="0" applyFont="1" applyFill="1" applyBorder="1" applyAlignment="1">
      <alignment horizontal="center" vertical="center"/>
    </xf>
    <xf numFmtId="49" fontId="1" fillId="0" borderId="0" xfId="0" applyNumberFormat="1" applyFont="1" applyFill="1" applyBorder="1" applyAlignment="1">
      <alignment horizontal="center" vertical="center" wrapText="1"/>
    </xf>
    <xf numFmtId="0" fontId="8" fillId="0" borderId="0" xfId="0" applyFont="1" applyFill="1" applyBorder="1" applyAlignment="1">
      <alignment horizontal="left" vertical="center" wrapText="1"/>
    </xf>
    <xf numFmtId="0" fontId="1" fillId="25" borderId="22" xfId="0" applyFont="1" applyFill="1" applyBorder="1" applyAlignment="1">
      <alignment horizontal="center" vertical="center" wrapText="1"/>
    </xf>
    <xf numFmtId="0" fontId="2" fillId="0" borderId="0" xfId="0" applyFont="1" applyFill="1" applyBorder="1"/>
    <xf numFmtId="0" fontId="1" fillId="0" borderId="0" xfId="0" applyFont="1" applyFill="1" applyBorder="1"/>
    <xf numFmtId="0" fontId="1" fillId="0" borderId="0" xfId="0" applyFont="1" applyFill="1" applyBorder="1" applyAlignment="1">
      <alignment vertical="center"/>
    </xf>
    <xf numFmtId="0" fontId="16" fillId="0" borderId="0" xfId="20" applyFont="1" applyFill="1" applyBorder="1" applyAlignment="1" applyProtection="1">
      <alignment horizontal="center" vertical="center"/>
      <protection/>
    </xf>
    <xf numFmtId="0" fontId="1" fillId="0" borderId="0" xfId="0" applyFont="1" applyFill="1" applyBorder="1" applyAlignment="1">
      <alignment horizontal="center" vertical="center"/>
    </xf>
    <xf numFmtId="0" fontId="1" fillId="0" borderId="0" xfId="0" applyFont="1" applyFill="1" applyBorder="1" applyAlignment="1">
      <alignment horizontal="left" vertical="center"/>
    </xf>
    <xf numFmtId="0" fontId="1" fillId="0" borderId="0" xfId="0" applyFont="1" applyFill="1" applyBorder="1" applyAlignment="1">
      <alignment/>
    </xf>
    <xf numFmtId="49" fontId="1" fillId="0" borderId="0" xfId="0" applyNumberFormat="1" applyFont="1" applyFill="1" applyBorder="1" applyAlignment="1">
      <alignment horizontal="center" vertical="center" wrapText="1"/>
    </xf>
    <xf numFmtId="0" fontId="1" fillId="0" borderId="0" xfId="24" applyNumberFormat="1" applyFont="1" applyFill="1" applyBorder="1" applyAlignment="1" applyProtection="1">
      <alignment vertical="center"/>
      <protection/>
    </xf>
    <xf numFmtId="0" fontId="16" fillId="0" borderId="0" xfId="20" applyFont="1" applyFill="1" applyBorder="1" applyAlignment="1" applyProtection="1">
      <alignment horizontal="center" vertical="center"/>
      <protection/>
    </xf>
    <xf numFmtId="0" fontId="16" fillId="0" borderId="0" xfId="20" applyFont="1" applyFill="1" applyBorder="1" applyAlignment="1" applyProtection="1">
      <alignment vertical="center"/>
      <protection/>
    </xf>
    <xf numFmtId="0" fontId="2" fillId="0" borderId="0" xfId="0" applyFont="1" applyFill="1" applyBorder="1" applyAlignment="1">
      <alignment/>
    </xf>
    <xf numFmtId="0" fontId="0" fillId="0" borderId="0" xfId="0" applyAlignment="1">
      <alignment horizontal="left"/>
    </xf>
    <xf numFmtId="0" fontId="13" fillId="0" borderId="0" xfId="0" applyFont="1" applyFill="1" applyAlignment="1">
      <alignment horizontal="left" vertical="center"/>
    </xf>
    <xf numFmtId="14" fontId="1" fillId="25" borderId="22" xfId="0" applyNumberFormat="1" applyFont="1" applyFill="1" applyBorder="1" applyAlignment="1">
      <alignment horizontal="center" vertical="center" wrapText="1"/>
    </xf>
    <xf numFmtId="0" fontId="1" fillId="0" borderId="0" xfId="22">
      <alignment/>
      <protection/>
    </xf>
    <xf numFmtId="49" fontId="1" fillId="0" borderId="53" xfId="0" applyNumberFormat="1" applyFont="1" applyFill="1" applyBorder="1" applyAlignment="1">
      <alignment horizontal="left" vertical="center" wrapText="1"/>
    </xf>
    <xf numFmtId="49" fontId="1" fillId="0" borderId="14" xfId="0" applyNumberFormat="1" applyFont="1" applyFill="1" applyBorder="1" applyAlignment="1">
      <alignment horizontal="left" vertical="center" wrapText="1"/>
    </xf>
    <xf numFmtId="0" fontId="8" fillId="24" borderId="31" xfId="0" applyFont="1" applyFill="1" applyBorder="1" applyAlignment="1">
      <alignment horizontal="left" vertical="center" wrapText="1"/>
    </xf>
    <xf numFmtId="0" fontId="8" fillId="24" borderId="32" xfId="0" applyFont="1" applyFill="1" applyBorder="1" applyAlignment="1">
      <alignment horizontal="left" vertical="center" wrapText="1"/>
    </xf>
    <xf numFmtId="0" fontId="8" fillId="24" borderId="31" xfId="0" applyFont="1" applyFill="1" applyBorder="1" applyAlignment="1">
      <alignment horizontal="center" vertical="center" wrapText="1"/>
    </xf>
    <xf numFmtId="0" fontId="8" fillId="24" borderId="32" xfId="0" applyFont="1" applyFill="1" applyBorder="1" applyAlignment="1">
      <alignment horizontal="center" vertical="center" wrapText="1"/>
    </xf>
    <xf numFmtId="0" fontId="12" fillId="0" borderId="0" xfId="0" applyFont="1" applyFill="1" applyBorder="1" applyAlignment="1">
      <alignment horizontal="center" vertical="center"/>
    </xf>
    <xf numFmtId="0" fontId="12" fillId="0" borderId="0" xfId="0" applyFont="1" applyFill="1" applyBorder="1" applyAlignment="1">
      <alignment horizontal="center" vertical="center" wrapText="1"/>
    </xf>
    <xf numFmtId="164" fontId="12" fillId="0" borderId="0" xfId="0" applyNumberFormat="1" applyFont="1" applyFill="1" applyBorder="1" applyAlignment="1">
      <alignment horizontal="center" vertical="center" wrapText="1"/>
    </xf>
    <xf numFmtId="0" fontId="12" fillId="0" borderId="0" xfId="0" applyFont="1" applyFill="1" applyBorder="1" applyAlignment="1">
      <alignment horizontal="center" vertical="top" wrapText="1"/>
    </xf>
    <xf numFmtId="0" fontId="14" fillId="0" borderId="0" xfId="0" applyFont="1" applyBorder="1" applyAlignment="1">
      <alignment horizontal="left" vertical="center"/>
    </xf>
    <xf numFmtId="0" fontId="5" fillId="25" borderId="54" xfId="0" applyFont="1" applyFill="1" applyBorder="1" applyAlignment="1">
      <alignment horizontal="left" vertical="center" wrapText="1"/>
    </xf>
    <xf numFmtId="0" fontId="5" fillId="25" borderId="55" xfId="0" applyFont="1" applyFill="1" applyBorder="1" applyAlignment="1">
      <alignment horizontal="left" vertical="center" wrapText="1"/>
    </xf>
    <xf numFmtId="0" fontId="8" fillId="0" borderId="48" xfId="0" applyFont="1" applyBorder="1" applyAlignment="1">
      <alignment horizontal="center" vertical="center" wrapText="1"/>
    </xf>
    <xf numFmtId="0" fontId="8" fillId="0" borderId="48" xfId="0" applyFont="1" applyBorder="1" applyAlignment="1">
      <alignment vertical="center" wrapText="1"/>
    </xf>
    <xf numFmtId="0" fontId="8" fillId="0" borderId="12" xfId="0" applyFont="1" applyBorder="1" applyAlignment="1">
      <alignment horizontal="center" vertical="center" wrapText="1"/>
    </xf>
    <xf numFmtId="0" fontId="8" fillId="0" borderId="12" xfId="0" applyFont="1" applyBorder="1" applyAlignment="1">
      <alignment vertical="center" wrapText="1"/>
    </xf>
    <xf numFmtId="0" fontId="8" fillId="0" borderId="25" xfId="0" applyFont="1" applyBorder="1" applyAlignment="1">
      <alignment vertical="center" wrapText="1"/>
    </xf>
    <xf numFmtId="0" fontId="8" fillId="0" borderId="56" xfId="0" applyFont="1" applyBorder="1" applyAlignment="1">
      <alignment horizontal="center" vertical="center" wrapText="1"/>
    </xf>
    <xf numFmtId="0" fontId="8" fillId="0" borderId="56" xfId="0" applyFont="1" applyBorder="1" applyAlignment="1">
      <alignment horizontal="left" vertical="center" wrapText="1"/>
    </xf>
    <xf numFmtId="0" fontId="8" fillId="0" borderId="12" xfId="0" applyFont="1" applyBorder="1" applyAlignment="1">
      <alignment horizontal="left" vertical="center" wrapText="1"/>
    </xf>
    <xf numFmtId="0" fontId="8" fillId="0" borderId="25" xfId="0" applyFont="1" applyBorder="1" applyAlignment="1">
      <alignment horizontal="left" vertical="center" wrapText="1"/>
    </xf>
    <xf numFmtId="0" fontId="0" fillId="0" borderId="0" xfId="0" applyAlignment="1">
      <alignment horizontal="center" vertical="center"/>
    </xf>
    <xf numFmtId="0" fontId="4" fillId="0" borderId="0" xfId="0" applyFont="1" applyFill="1" applyBorder="1" applyAlignment="1">
      <alignment vertical="center"/>
    </xf>
    <xf numFmtId="0" fontId="1" fillId="0" borderId="0" xfId="0" applyFont="1" applyFill="1" applyBorder="1" applyAlignment="1">
      <alignment vertical="center" wrapText="1"/>
    </xf>
    <xf numFmtId="0" fontId="4" fillId="0" borderId="0" xfId="0" applyFont="1" applyFill="1" applyBorder="1" applyAlignment="1">
      <alignment vertical="center" wrapText="1"/>
    </xf>
    <xf numFmtId="0" fontId="5" fillId="25" borderId="49" xfId="0" applyFont="1" applyFill="1" applyBorder="1" applyAlignment="1">
      <alignment horizontal="left" vertical="center" wrapText="1"/>
    </xf>
    <xf numFmtId="0" fontId="0" fillId="25" borderId="0" xfId="0" applyFill="1" applyBorder="1"/>
    <xf numFmtId="0" fontId="1" fillId="25" borderId="0" xfId="0" applyFont="1" applyFill="1" applyBorder="1" applyAlignment="1">
      <alignment vertical="center" wrapText="1"/>
    </xf>
    <xf numFmtId="0" fontId="1" fillId="25" borderId="11" xfId="0" applyFont="1" applyFill="1" applyBorder="1" applyAlignment="1">
      <alignment vertical="center" wrapText="1"/>
    </xf>
    <xf numFmtId="0" fontId="4" fillId="0" borderId="21" xfId="0" applyFont="1" applyBorder="1" applyAlignment="1">
      <alignment horizontal="center"/>
    </xf>
    <xf numFmtId="0" fontId="4" fillId="0" borderId="0" xfId="0" applyFont="1" applyAlignment="1">
      <alignment horizontal="left" vertical="center" wrapText="1"/>
    </xf>
    <xf numFmtId="0" fontId="4" fillId="0" borderId="0" xfId="0" applyFont="1" applyBorder="1" applyAlignment="1">
      <alignment horizontal="left" vertical="center" wrapText="1"/>
    </xf>
    <xf numFmtId="0" fontId="8" fillId="0" borderId="42" xfId="0" applyFont="1" applyFill="1" applyBorder="1" applyAlignment="1">
      <alignment horizontal="left" vertical="center" wrapText="1"/>
    </xf>
    <xf numFmtId="0" fontId="8" fillId="0" borderId="27" xfId="0" applyFont="1" applyFill="1" applyBorder="1" applyAlignment="1">
      <alignment horizontal="left" vertical="center" wrapText="1"/>
    </xf>
    <xf numFmtId="0" fontId="5" fillId="25" borderId="54" xfId="0" applyFont="1" applyFill="1" applyBorder="1" applyAlignment="1">
      <alignment horizontal="center" vertical="center" wrapText="1"/>
    </xf>
    <xf numFmtId="0" fontId="5" fillId="25" borderId="0" xfId="0" applyFont="1" applyFill="1" applyBorder="1" applyAlignment="1">
      <alignment horizontal="center" vertical="center" wrapText="1"/>
    </xf>
    <xf numFmtId="0" fontId="4" fillId="0" borderId="21" xfId="0" applyFont="1" applyFill="1" applyBorder="1" applyAlignment="1">
      <alignment horizontal="center"/>
    </xf>
    <xf numFmtId="49" fontId="1" fillId="0" borderId="23" xfId="0" applyNumberFormat="1" applyFont="1" applyFill="1" applyBorder="1" applyAlignment="1">
      <alignment horizontal="left" vertical="center" wrapText="1"/>
    </xf>
    <xf numFmtId="14" fontId="1" fillId="0" borderId="19" xfId="0" applyNumberFormat="1" applyFont="1" applyFill="1" applyBorder="1" applyAlignment="1">
      <alignment horizontal="left" vertical="center" wrapText="1"/>
    </xf>
    <xf numFmtId="3" fontId="1" fillId="0" borderId="35" xfId="0" applyNumberFormat="1" applyFont="1" applyFill="1" applyBorder="1" applyAlignment="1">
      <alignment horizontal="left" vertical="center" wrapText="1"/>
    </xf>
    <xf numFmtId="3" fontId="1" fillId="0" borderId="57" xfId="0" applyNumberFormat="1" applyFont="1" applyFill="1" applyBorder="1" applyAlignment="1">
      <alignment horizontal="left" vertical="center" wrapText="1"/>
    </xf>
    <xf numFmtId="49" fontId="1" fillId="0" borderId="57" xfId="0" applyNumberFormat="1" applyFont="1" applyFill="1" applyBorder="1" applyAlignment="1">
      <alignment horizontal="left" vertical="center" wrapText="1"/>
    </xf>
    <xf numFmtId="3" fontId="1" fillId="0" borderId="19" xfId="0" applyNumberFormat="1" applyFont="1" applyFill="1" applyBorder="1" applyAlignment="1">
      <alignment horizontal="left" vertical="center" wrapText="1"/>
    </xf>
    <xf numFmtId="0" fontId="0" fillId="0" borderId="0" xfId="0" applyAlignment="1">
      <alignment wrapText="1"/>
    </xf>
    <xf numFmtId="0" fontId="4" fillId="24" borderId="16" xfId="0" applyFont="1" applyFill="1" applyBorder="1" applyAlignment="1">
      <alignment horizontal="center" vertical="center"/>
    </xf>
    <xf numFmtId="3" fontId="1" fillId="0" borderId="39" xfId="0" applyNumberFormat="1" applyFont="1" applyFill="1" applyBorder="1" applyAlignment="1">
      <alignment horizontal="left" vertical="center" wrapText="1"/>
    </xf>
    <xf numFmtId="3" fontId="1" fillId="0" borderId="42" xfId="0" applyNumberFormat="1" applyFont="1" applyFill="1" applyBorder="1" applyAlignment="1">
      <alignment horizontal="left" vertical="center" wrapText="1"/>
    </xf>
    <xf numFmtId="3" fontId="1" fillId="0" borderId="27" xfId="0" applyNumberFormat="1" applyFont="1" applyFill="1" applyBorder="1" applyAlignment="1">
      <alignment horizontal="left" vertical="center" wrapText="1"/>
    </xf>
    <xf numFmtId="14" fontId="1" fillId="0" borderId="23" xfId="0" applyNumberFormat="1" applyFont="1" applyFill="1" applyBorder="1" applyAlignment="1">
      <alignment horizontal="left" vertical="center" wrapText="1"/>
    </xf>
    <xf numFmtId="3" fontId="1" fillId="0" borderId="53" xfId="0" applyNumberFormat="1" applyFont="1" applyFill="1" applyBorder="1" applyAlignment="1">
      <alignment horizontal="left" vertical="center" wrapText="1"/>
    </xf>
    <xf numFmtId="49" fontId="1" fillId="0" borderId="13" xfId="0" applyNumberFormat="1" applyFont="1" applyFill="1" applyBorder="1" applyAlignment="1">
      <alignment horizontal="left" vertical="center" wrapText="1"/>
    </xf>
    <xf numFmtId="0" fontId="5" fillId="24" borderId="49" xfId="0" applyFont="1" applyFill="1" applyBorder="1" applyAlignment="1">
      <alignment horizontal="center" vertical="center" wrapText="1"/>
    </xf>
    <xf numFmtId="3" fontId="1" fillId="0" borderId="58" xfId="0" applyNumberFormat="1" applyFont="1" applyFill="1" applyBorder="1" applyAlignment="1">
      <alignment horizontal="left" vertical="center" wrapText="1"/>
    </xf>
    <xf numFmtId="0" fontId="0" fillId="24" borderId="16" xfId="0" applyFill="1" applyBorder="1"/>
    <xf numFmtId="0" fontId="15" fillId="0" borderId="11" xfId="0" applyFont="1" applyFill="1" applyBorder="1" applyAlignment="1">
      <alignment horizontal="left" vertical="center" wrapText="1"/>
    </xf>
    <xf numFmtId="0" fontId="4" fillId="30" borderId="16" xfId="0" applyFont="1" applyFill="1" applyBorder="1" applyAlignment="1">
      <alignment horizontal="center" vertical="center"/>
    </xf>
    <xf numFmtId="0" fontId="0" fillId="0" borderId="14" xfId="0" applyBorder="1" applyAlignment="1">
      <alignment/>
    </xf>
    <xf numFmtId="0" fontId="0" fillId="0" borderId="19" xfId="0" applyBorder="1" applyAlignment="1">
      <alignment/>
    </xf>
    <xf numFmtId="0" fontId="8" fillId="0" borderId="24" xfId="0" applyFont="1" applyFill="1" applyBorder="1" applyAlignment="1">
      <alignment vertical="center" wrapText="1"/>
    </xf>
    <xf numFmtId="0" fontId="1" fillId="0" borderId="59" xfId="0" applyFont="1" applyFill="1" applyBorder="1" applyAlignment="1">
      <alignment horizontal="center" vertical="center" wrapText="1"/>
    </xf>
    <xf numFmtId="0" fontId="8" fillId="0" borderId="25" xfId="0" applyFont="1" applyFill="1" applyBorder="1" applyAlignment="1">
      <alignment vertical="center" wrapText="1"/>
    </xf>
    <xf numFmtId="0" fontId="8" fillId="0" borderId="48" xfId="0" applyFont="1" applyFill="1" applyBorder="1" applyAlignment="1">
      <alignment vertical="center" wrapText="1"/>
    </xf>
    <xf numFmtId="4" fontId="0" fillId="26" borderId="38" xfId="0" applyNumberFormat="1" applyFill="1" applyBorder="1"/>
    <xf numFmtId="4" fontId="8" fillId="26" borderId="17" xfId="0" applyNumberFormat="1" applyFont="1" applyFill="1" applyBorder="1" applyAlignment="1">
      <alignment vertical="center"/>
    </xf>
    <xf numFmtId="0" fontId="11" fillId="0" borderId="41" xfId="0" applyFont="1" applyFill="1" applyBorder="1" applyAlignment="1">
      <alignment horizontal="center" vertical="center"/>
    </xf>
    <xf numFmtId="0" fontId="3" fillId="0" borderId="52" xfId="20" applyFont="1" applyFill="1" applyBorder="1" applyAlignment="1" applyProtection="1">
      <alignment horizontal="center" vertical="center"/>
      <protection/>
    </xf>
    <xf numFmtId="0" fontId="4" fillId="0" borderId="60" xfId="0" applyFont="1" applyFill="1" applyBorder="1"/>
    <xf numFmtId="0" fontId="11" fillId="0" borderId="60" xfId="0" applyFont="1" applyFill="1" applyBorder="1" applyAlignment="1">
      <alignment horizontal="center" vertical="center"/>
    </xf>
    <xf numFmtId="0" fontId="3" fillId="0" borderId="60" xfId="20" applyFont="1" applyFill="1" applyBorder="1" applyAlignment="1" applyProtection="1">
      <alignment horizontal="center" vertical="center"/>
      <protection/>
    </xf>
    <xf numFmtId="0" fontId="3" fillId="0" borderId="61" xfId="20" applyFont="1" applyFill="1" applyBorder="1" applyAlignment="1" applyProtection="1">
      <alignment horizontal="center" vertical="center"/>
      <protection/>
    </xf>
    <xf numFmtId="49" fontId="8" fillId="0" borderId="31" xfId="0" applyNumberFormat="1" applyFont="1" applyFill="1" applyBorder="1" applyAlignment="1">
      <alignment horizontal="center" vertical="center" wrapText="1"/>
    </xf>
    <xf numFmtId="3" fontId="1" fillId="0" borderId="30" xfId="0" applyNumberFormat="1" applyFont="1" applyFill="1" applyBorder="1" applyAlignment="1">
      <alignment horizontal="left" vertical="center" wrapText="1"/>
    </xf>
    <xf numFmtId="3" fontId="1" fillId="0" borderId="62" xfId="0" applyNumberFormat="1" applyFont="1" applyFill="1" applyBorder="1" applyAlignment="1">
      <alignment horizontal="left" vertical="center" wrapText="1"/>
    </xf>
    <xf numFmtId="3" fontId="1" fillId="0" borderId="29" xfId="0" applyNumberFormat="1" applyFont="1" applyFill="1" applyBorder="1" applyAlignment="1">
      <alignment horizontal="left" vertical="center" wrapText="1"/>
    </xf>
    <xf numFmtId="3" fontId="1" fillId="0" borderId="41" xfId="0" applyNumberFormat="1" applyFont="1" applyFill="1" applyBorder="1" applyAlignment="1">
      <alignment horizontal="left" vertical="center" wrapText="1"/>
    </xf>
    <xf numFmtId="0" fontId="8" fillId="0" borderId="63" xfId="0" applyFont="1" applyFill="1" applyBorder="1" applyAlignment="1">
      <alignment vertical="center" wrapText="1"/>
    </xf>
    <xf numFmtId="0" fontId="3" fillId="0" borderId="46" xfId="20" applyFont="1" applyFill="1" applyBorder="1" applyAlignment="1" applyProtection="1">
      <alignment horizontal="center" vertical="center"/>
      <protection/>
    </xf>
    <xf numFmtId="0" fontId="11" fillId="0" borderId="61" xfId="0" applyFont="1" applyFill="1" applyBorder="1" applyAlignment="1">
      <alignment horizontal="center" vertical="center"/>
    </xf>
    <xf numFmtId="0" fontId="3" fillId="0" borderId="58" xfId="20" applyFont="1" applyFill="1" applyBorder="1" applyAlignment="1" applyProtection="1">
      <alignment horizontal="center" vertical="center"/>
      <protection/>
    </xf>
    <xf numFmtId="0" fontId="4" fillId="0" borderId="0" xfId="0" applyFont="1" applyAlignment="1">
      <alignment vertical="center" wrapText="1"/>
    </xf>
    <xf numFmtId="0" fontId="8" fillId="0" borderId="12" xfId="0" applyFont="1" applyFill="1" applyBorder="1" applyAlignment="1">
      <alignment vertical="center" wrapText="1"/>
    </xf>
    <xf numFmtId="49" fontId="4" fillId="0" borderId="10" xfId="0" applyNumberFormat="1" applyFont="1" applyFill="1" applyBorder="1"/>
    <xf numFmtId="0" fontId="4" fillId="0" borderId="18" xfId="0" applyFont="1" applyFill="1" applyBorder="1" applyAlignment="1">
      <alignment horizontal="center"/>
    </xf>
    <xf numFmtId="0" fontId="1" fillId="25" borderId="11" xfId="0" applyFont="1" applyFill="1" applyBorder="1"/>
    <xf numFmtId="0" fontId="0" fillId="25" borderId="20" xfId="0" applyFill="1" applyBorder="1"/>
    <xf numFmtId="0" fontId="4" fillId="25" borderId="17" xfId="0" applyFont="1" applyFill="1" applyBorder="1" applyAlignment="1">
      <alignment horizontal="center" vertical="center"/>
    </xf>
    <xf numFmtId="0" fontId="1" fillId="25" borderId="39" xfId="0" applyFont="1" applyFill="1" applyBorder="1"/>
    <xf numFmtId="0" fontId="6" fillId="0" borderId="0" xfId="26">
      <alignment/>
      <protection/>
    </xf>
    <xf numFmtId="49" fontId="6" fillId="0" borderId="0" xfId="26" applyNumberFormat="1">
      <alignment/>
      <protection/>
    </xf>
    <xf numFmtId="0" fontId="1" fillId="0" borderId="0" xfId="26" applyFont="1">
      <alignment/>
      <protection/>
    </xf>
    <xf numFmtId="49" fontId="1" fillId="0" borderId="0" xfId="26" applyNumberFormat="1" applyFont="1">
      <alignment/>
      <protection/>
    </xf>
    <xf numFmtId="0" fontId="1" fillId="0" borderId="64" xfId="26" applyFont="1" applyBorder="1" applyAlignment="1">
      <alignment horizontal="left" vertical="top" wrapText="1"/>
      <protection/>
    </xf>
    <xf numFmtId="49" fontId="1" fillId="0" borderId="36" xfId="26" applyNumberFormat="1" applyFont="1" applyBorder="1" applyAlignment="1">
      <alignment horizontal="left" vertical="top" wrapText="1"/>
      <protection/>
    </xf>
    <xf numFmtId="49" fontId="1" fillId="0" borderId="36" xfId="26" applyNumberFormat="1" applyFont="1" applyBorder="1" applyAlignment="1">
      <alignment horizontal="left"/>
      <protection/>
    </xf>
    <xf numFmtId="49" fontId="1" fillId="0" borderId="34" xfId="26" applyNumberFormat="1" applyFont="1" applyBorder="1" applyAlignment="1">
      <alignment horizontal="left"/>
      <protection/>
    </xf>
    <xf numFmtId="0" fontId="15" fillId="0" borderId="65" xfId="26" applyFont="1" applyBorder="1" applyAlignment="1">
      <alignment horizontal="left" vertical="top" wrapText="1"/>
      <protection/>
    </xf>
    <xf numFmtId="49" fontId="1" fillId="0" borderId="66" xfId="26" applyNumberFormat="1" applyFont="1" applyBorder="1" applyAlignment="1">
      <alignment horizontal="left" vertical="top"/>
      <protection/>
    </xf>
    <xf numFmtId="49" fontId="15" fillId="0" borderId="66" xfId="26" applyNumberFormat="1" applyFont="1" applyBorder="1" applyAlignment="1">
      <alignment horizontal="left" vertical="top" wrapText="1"/>
      <protection/>
    </xf>
    <xf numFmtId="49" fontId="1" fillId="0" borderId="66" xfId="26" applyNumberFormat="1" applyFont="1" applyBorder="1" applyAlignment="1">
      <alignment horizontal="left"/>
      <protection/>
    </xf>
    <xf numFmtId="49" fontId="15" fillId="0" borderId="66" xfId="26" applyNumberFormat="1" applyFont="1" applyBorder="1" applyAlignment="1">
      <alignment horizontal="left"/>
      <protection/>
    </xf>
    <xf numFmtId="49" fontId="15" fillId="0" borderId="67" xfId="26" applyNumberFormat="1" applyFont="1" applyBorder="1" applyAlignment="1">
      <alignment horizontal="left" vertical="top" wrapText="1"/>
      <protection/>
    </xf>
    <xf numFmtId="0" fontId="1" fillId="0" borderId="65" xfId="26" applyFont="1" applyBorder="1" applyAlignment="1">
      <alignment horizontal="left" vertical="top" wrapText="1"/>
      <protection/>
    </xf>
    <xf numFmtId="49" fontId="1" fillId="0" borderId="66" xfId="26" applyNumberFormat="1" applyFont="1" applyBorder="1" applyAlignment="1">
      <alignment horizontal="left" vertical="top" wrapText="1"/>
      <protection/>
    </xf>
    <xf numFmtId="49" fontId="15" fillId="0" borderId="67" xfId="26" applyNumberFormat="1" applyFont="1" applyBorder="1" applyAlignment="1">
      <alignment horizontal="left"/>
      <protection/>
    </xf>
    <xf numFmtId="49" fontId="21" fillId="0" borderId="66" xfId="26" applyNumberFormat="1" applyFont="1" applyBorder="1" applyAlignment="1">
      <alignment horizontal="left" vertical="top" wrapText="1"/>
      <protection/>
    </xf>
    <xf numFmtId="0" fontId="1" fillId="0" borderId="65" xfId="26" applyFont="1" applyBorder="1" applyAlignment="1">
      <alignment vertical="top" wrapText="1"/>
      <protection/>
    </xf>
    <xf numFmtId="0" fontId="21" fillId="0" borderId="65" xfId="26" applyFont="1" applyBorder="1" applyAlignment="1">
      <alignment horizontal="left" vertical="top" wrapText="1"/>
      <protection/>
    </xf>
    <xf numFmtId="49" fontId="21" fillId="0" borderId="66" xfId="26" applyNumberFormat="1" applyFont="1" applyBorder="1" applyAlignment="1">
      <alignment horizontal="left" vertical="top"/>
      <protection/>
    </xf>
    <xf numFmtId="49" fontId="21" fillId="0" borderId="66" xfId="26" applyNumberFormat="1" applyFont="1" applyBorder="1" applyAlignment="1">
      <alignment horizontal="left"/>
      <protection/>
    </xf>
    <xf numFmtId="49" fontId="21" fillId="0" borderId="67" xfId="26" applyNumberFormat="1" applyFont="1" applyBorder="1" applyAlignment="1">
      <alignment horizontal="left" vertical="top" wrapText="1"/>
      <protection/>
    </xf>
    <xf numFmtId="49" fontId="21" fillId="0" borderId="67" xfId="26" applyNumberFormat="1" applyFont="1" applyBorder="1" applyAlignment="1">
      <alignment horizontal="left"/>
      <protection/>
    </xf>
    <xf numFmtId="49" fontId="1" fillId="0" borderId="67" xfId="26" applyNumberFormat="1" applyFont="1" applyBorder="1">
      <alignment/>
      <protection/>
    </xf>
    <xf numFmtId="0" fontId="15" fillId="0" borderId="65" xfId="26" applyFont="1" applyBorder="1" applyAlignment="1">
      <alignment vertical="top" wrapText="1"/>
      <protection/>
    </xf>
    <xf numFmtId="49" fontId="1" fillId="0" borderId="66" xfId="26" applyNumberFormat="1" applyFont="1" applyBorder="1" applyAlignment="1">
      <alignment vertical="top" wrapText="1"/>
      <protection/>
    </xf>
    <xf numFmtId="0" fontId="17" fillId="0" borderId="65" xfId="26" applyFont="1" applyBorder="1" applyAlignment="1">
      <alignment horizontal="left" vertical="top" wrapText="1"/>
      <protection/>
    </xf>
    <xf numFmtId="49" fontId="22" fillId="0" borderId="66" xfId="26" applyNumberFormat="1" applyFont="1" applyBorder="1" applyAlignment="1">
      <alignment horizontal="left" vertical="top" wrapText="1"/>
      <protection/>
    </xf>
    <xf numFmtId="49" fontId="15" fillId="0" borderId="66" xfId="26" applyNumberFormat="1" applyFont="1" applyBorder="1" applyAlignment="1">
      <alignment horizontal="left" vertical="top"/>
      <protection/>
    </xf>
    <xf numFmtId="0" fontId="6" fillId="0" borderId="0" xfId="26" applyAlignment="1">
      <alignment vertical="center"/>
      <protection/>
    </xf>
    <xf numFmtId="0" fontId="1" fillId="0" borderId="0" xfId="26" applyFont="1" applyAlignment="1">
      <alignment vertical="center"/>
      <protection/>
    </xf>
    <xf numFmtId="0" fontId="1" fillId="0" borderId="65" xfId="26" applyFont="1" applyBorder="1" applyAlignment="1">
      <alignment horizontal="left" vertical="center" wrapText="1"/>
      <protection/>
    </xf>
    <xf numFmtId="49" fontId="1" fillId="0" borderId="66" xfId="26" applyNumberFormat="1" applyFont="1" applyBorder="1" applyAlignment="1">
      <alignment horizontal="left" vertical="center" wrapText="1"/>
      <protection/>
    </xf>
    <xf numFmtId="49" fontId="21" fillId="0" borderId="66" xfId="26" applyNumberFormat="1" applyFont="1" applyBorder="1" applyAlignment="1">
      <alignment horizontal="left" vertical="center"/>
      <protection/>
    </xf>
    <xf numFmtId="49" fontId="21" fillId="0" borderId="67" xfId="26" applyNumberFormat="1" applyFont="1" applyBorder="1" applyAlignment="1">
      <alignment horizontal="left" vertical="center"/>
      <protection/>
    </xf>
    <xf numFmtId="49" fontId="1" fillId="0" borderId="66" xfId="26" applyNumberFormat="1" applyFont="1" applyBorder="1" applyAlignment="1">
      <alignment horizontal="left" vertical="center"/>
      <protection/>
    </xf>
    <xf numFmtId="49" fontId="1" fillId="0" borderId="67" xfId="26" applyNumberFormat="1" applyFont="1" applyBorder="1" applyAlignment="1">
      <alignment horizontal="left" vertical="center"/>
      <protection/>
    </xf>
    <xf numFmtId="0" fontId="15" fillId="0" borderId="65" xfId="26" applyFont="1" applyBorder="1" applyAlignment="1">
      <alignment horizontal="left" vertical="center" wrapText="1"/>
      <protection/>
    </xf>
    <xf numFmtId="49" fontId="15" fillId="0" borderId="66" xfId="26" applyNumberFormat="1" applyFont="1" applyBorder="1" applyAlignment="1">
      <alignment horizontal="left" vertical="center" wrapText="1"/>
      <protection/>
    </xf>
    <xf numFmtId="49" fontId="17" fillId="0" borderId="66" xfId="26" applyNumberFormat="1" applyFont="1" applyBorder="1" applyAlignment="1">
      <alignment horizontal="left"/>
      <protection/>
    </xf>
    <xf numFmtId="49" fontId="17" fillId="0" borderId="67" xfId="26" applyNumberFormat="1" applyFont="1" applyBorder="1" applyAlignment="1">
      <alignment horizontal="left"/>
      <protection/>
    </xf>
    <xf numFmtId="49" fontId="17" fillId="0" borderId="66" xfId="26" applyNumberFormat="1" applyFont="1" applyBorder="1" applyAlignment="1">
      <alignment horizontal="left" vertical="top" wrapText="1"/>
      <protection/>
    </xf>
    <xf numFmtId="0" fontId="1" fillId="0" borderId="21" xfId="26" applyFont="1" applyBorder="1">
      <alignment/>
      <protection/>
    </xf>
    <xf numFmtId="0" fontId="15" fillId="0" borderId="21" xfId="26" applyFont="1" applyBorder="1">
      <alignment/>
      <protection/>
    </xf>
    <xf numFmtId="0" fontId="1" fillId="0" borderId="66" xfId="26" applyFont="1" applyBorder="1" applyAlignment="1">
      <alignment horizontal="left" vertical="top" wrapText="1"/>
      <protection/>
    </xf>
    <xf numFmtId="0" fontId="1" fillId="0" borderId="65" xfId="26" applyFont="1" applyBorder="1" applyAlignment="1">
      <alignment horizontal="justify" vertical="top" wrapText="1"/>
      <protection/>
    </xf>
    <xf numFmtId="49" fontId="1" fillId="0" borderId="66" xfId="26" applyNumberFormat="1" applyFont="1" applyBorder="1" applyAlignment="1">
      <alignment vertical="top"/>
      <protection/>
    </xf>
    <xf numFmtId="49" fontId="21" fillId="0" borderId="67" xfId="26" applyNumberFormat="1" applyFont="1" applyBorder="1" applyAlignment="1">
      <alignment horizontal="left" vertical="top"/>
      <protection/>
    </xf>
    <xf numFmtId="0" fontId="1" fillId="0" borderId="0" xfId="26" applyFont="1" applyBorder="1">
      <alignment/>
      <protection/>
    </xf>
    <xf numFmtId="49" fontId="1" fillId="0" borderId="66" xfId="26" applyNumberFormat="1" applyFont="1" applyBorder="1">
      <alignment/>
      <protection/>
    </xf>
    <xf numFmtId="0" fontId="1" fillId="0" borderId="21" xfId="26" applyFont="1" applyBorder="1" applyAlignment="1">
      <alignment wrapText="1"/>
      <protection/>
    </xf>
    <xf numFmtId="0" fontId="1" fillId="0" borderId="0" xfId="26" applyFont="1" applyBorder="1" applyAlignment="1">
      <alignment horizontal="left" vertical="top"/>
      <protection/>
    </xf>
    <xf numFmtId="0" fontId="1" fillId="0" borderId="65" xfId="26" applyFont="1" applyBorder="1" applyAlignment="1">
      <alignment horizontal="left" vertical="top"/>
      <protection/>
    </xf>
    <xf numFmtId="49" fontId="1" fillId="0" borderId="67" xfId="26" applyNumberFormat="1" applyFont="1" applyBorder="1" applyAlignment="1">
      <alignment horizontal="left" vertical="top"/>
      <protection/>
    </xf>
    <xf numFmtId="0" fontId="22" fillId="0" borderId="65" xfId="26" applyFont="1" applyBorder="1" applyAlignment="1">
      <alignment horizontal="left" vertical="top" wrapText="1"/>
      <protection/>
    </xf>
    <xf numFmtId="0" fontId="15" fillId="0" borderId="21" xfId="26" applyFont="1" applyBorder="1" applyAlignment="1">
      <alignment wrapText="1"/>
      <protection/>
    </xf>
    <xf numFmtId="49" fontId="15" fillId="0" borderId="67" xfId="26" applyNumberFormat="1" applyFont="1" applyBorder="1" applyAlignment="1">
      <alignment horizontal="left" vertical="center" wrapText="1"/>
      <protection/>
    </xf>
    <xf numFmtId="0" fontId="1" fillId="0" borderId="65" xfId="26" applyFont="1" applyBorder="1" applyAlignment="1">
      <alignment vertical="center" wrapText="1"/>
      <protection/>
    </xf>
    <xf numFmtId="0" fontId="21" fillId="0" borderId="65" xfId="26" applyFont="1" applyBorder="1" applyAlignment="1">
      <alignment horizontal="left" vertical="center" wrapText="1"/>
      <protection/>
    </xf>
    <xf numFmtId="49" fontId="21" fillId="0" borderId="66" xfId="26" applyNumberFormat="1" applyFont="1" applyBorder="1" applyAlignment="1">
      <alignment horizontal="left" vertical="center" wrapText="1"/>
      <protection/>
    </xf>
    <xf numFmtId="0" fontId="1" fillId="0" borderId="66" xfId="26" applyFont="1" applyBorder="1" applyAlignment="1">
      <alignment vertical="top" wrapText="1"/>
      <protection/>
    </xf>
    <xf numFmtId="0" fontId="1" fillId="0" borderId="66" xfId="26" applyFont="1" applyBorder="1" applyAlignment="1">
      <alignment horizontal="left"/>
      <protection/>
    </xf>
    <xf numFmtId="0" fontId="1" fillId="0" borderId="67" xfId="26" applyFont="1" applyBorder="1" applyAlignment="1">
      <alignment horizontal="left"/>
      <protection/>
    </xf>
    <xf numFmtId="0" fontId="15" fillId="0" borderId="68" xfId="26" applyFont="1" applyBorder="1" applyAlignment="1">
      <alignment horizontal="left" vertical="top" wrapText="1"/>
      <protection/>
    </xf>
    <xf numFmtId="0" fontId="1" fillId="0" borderId="69" xfId="26" applyFont="1" applyBorder="1" applyAlignment="1">
      <alignment vertical="top" wrapText="1"/>
      <protection/>
    </xf>
    <xf numFmtId="0" fontId="1" fillId="0" borderId="69" xfId="26" applyFont="1" applyBorder="1" applyAlignment="1">
      <alignment horizontal="left"/>
      <protection/>
    </xf>
    <xf numFmtId="0" fontId="1" fillId="0" borderId="70" xfId="26" applyFont="1" applyBorder="1" applyAlignment="1">
      <alignment horizontal="left" vertical="center"/>
      <protection/>
    </xf>
    <xf numFmtId="0" fontId="8" fillId="0" borderId="25" xfId="0" applyFont="1" applyBorder="1" applyAlignment="1">
      <alignment horizontal="center" vertical="center" wrapText="1"/>
    </xf>
    <xf numFmtId="0" fontId="4" fillId="0" borderId="62" xfId="0" applyFont="1" applyFill="1" applyBorder="1" applyAlignment="1">
      <alignment horizontal="center"/>
    </xf>
    <xf numFmtId="0" fontId="4" fillId="31" borderId="62" xfId="0" applyFont="1" applyFill="1" applyBorder="1" applyAlignment="1">
      <alignment horizontal="center"/>
    </xf>
    <xf numFmtId="0" fontId="4" fillId="0" borderId="71" xfId="0" applyFont="1" applyFill="1" applyBorder="1" applyAlignment="1">
      <alignment horizontal="center"/>
    </xf>
    <xf numFmtId="0" fontId="4" fillId="0" borderId="0" xfId="0" applyFont="1" applyFill="1" applyBorder="1" applyAlignment="1">
      <alignment/>
    </xf>
    <xf numFmtId="0" fontId="5" fillId="25" borderId="18" xfId="0" applyFont="1" applyFill="1" applyBorder="1" applyAlignment="1">
      <alignment horizontal="center" vertical="center" wrapText="1"/>
    </xf>
    <xf numFmtId="0" fontId="0" fillId="25" borderId="55" xfId="0" applyFill="1" applyBorder="1" applyAlignment="1">
      <alignment vertical="center" wrapText="1"/>
    </xf>
    <xf numFmtId="0" fontId="0" fillId="25" borderId="72" xfId="0" applyFill="1" applyBorder="1" applyAlignment="1">
      <alignment vertical="center" wrapText="1"/>
    </xf>
    <xf numFmtId="0" fontId="1" fillId="25" borderId="33" xfId="0" applyFont="1" applyFill="1" applyBorder="1" applyAlignment="1">
      <alignment horizontal="center" vertical="center" wrapText="1"/>
    </xf>
    <xf numFmtId="0" fontId="0" fillId="25" borderId="57" xfId="0" applyFill="1" applyBorder="1" applyAlignment="1">
      <alignment/>
    </xf>
    <xf numFmtId="0" fontId="0" fillId="25" borderId="55" xfId="0" applyFill="1" applyBorder="1" applyAlignment="1">
      <alignment/>
    </xf>
    <xf numFmtId="0" fontId="0" fillId="25" borderId="16" xfId="0" applyFill="1" applyBorder="1" applyAlignment="1">
      <alignment/>
    </xf>
    <xf numFmtId="0" fontId="8" fillId="0" borderId="50"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73" xfId="0" applyFont="1" applyBorder="1" applyAlignment="1">
      <alignment horizontal="left" vertical="center" wrapText="1"/>
    </xf>
    <xf numFmtId="0" fontId="8" fillId="0" borderId="38" xfId="0" applyFont="1" applyBorder="1" applyAlignment="1">
      <alignment horizontal="left" vertical="center" wrapText="1"/>
    </xf>
    <xf numFmtId="0" fontId="4" fillId="0" borderId="12" xfId="0" applyFont="1" applyBorder="1" applyAlignment="1">
      <alignment horizontal="center" vertical="center"/>
    </xf>
    <xf numFmtId="0" fontId="0" fillId="25" borderId="46" xfId="0" applyFill="1" applyBorder="1"/>
    <xf numFmtId="0" fontId="4" fillId="30" borderId="68" xfId="0" applyFont="1" applyFill="1" applyBorder="1" applyAlignment="1">
      <alignment horizontal="center" vertical="center"/>
    </xf>
    <xf numFmtId="0" fontId="4" fillId="30" borderId="65" xfId="0" applyFont="1" applyFill="1" applyBorder="1" applyAlignment="1">
      <alignment horizontal="center" vertical="center"/>
    </xf>
    <xf numFmtId="0" fontId="8" fillId="0" borderId="74" xfId="0" applyFont="1" applyBorder="1" applyAlignment="1">
      <alignment horizontal="left" vertical="center" wrapText="1"/>
    </xf>
    <xf numFmtId="0" fontId="8" fillId="0" borderId="48" xfId="0" applyFont="1" applyBorder="1" applyAlignment="1">
      <alignment horizontal="left" vertical="center" wrapText="1"/>
    </xf>
    <xf numFmtId="0" fontId="0" fillId="27" borderId="0" xfId="0" applyFill="1" applyBorder="1"/>
    <xf numFmtId="49" fontId="4" fillId="0" borderId="0" xfId="0" applyNumberFormat="1" applyFont="1" applyFill="1" applyBorder="1" applyAlignment="1">
      <alignment vertical="center" wrapText="1"/>
    </xf>
    <xf numFmtId="49" fontId="11" fillId="0" borderId="0" xfId="0" applyNumberFormat="1" applyFont="1" applyFill="1" applyBorder="1" applyAlignment="1">
      <alignment vertical="center" wrapText="1"/>
    </xf>
    <xf numFmtId="0" fontId="10" fillId="0" borderId="0" xfId="0" applyFont="1" applyFill="1" applyBorder="1" applyAlignment="1">
      <alignment/>
    </xf>
    <xf numFmtId="0" fontId="0" fillId="0" borderId="0" xfId="0" applyBorder="1" applyAlignment="1">
      <alignment/>
    </xf>
    <xf numFmtId="0" fontId="4" fillId="0" borderId="63" xfId="0" applyFont="1" applyFill="1" applyBorder="1" applyAlignment="1">
      <alignment horizontal="center" wrapText="1"/>
    </xf>
    <xf numFmtId="49" fontId="4" fillId="25" borderId="11" xfId="0" applyNumberFormat="1" applyFont="1" applyFill="1" applyBorder="1"/>
    <xf numFmtId="0" fontId="4" fillId="25" borderId="21" xfId="0" applyFont="1" applyFill="1" applyBorder="1" applyAlignment="1">
      <alignment horizontal="center"/>
    </xf>
    <xf numFmtId="0" fontId="4" fillId="25" borderId="62" xfId="0" applyFont="1" applyFill="1" applyBorder="1" applyAlignment="1">
      <alignment horizontal="center"/>
    </xf>
    <xf numFmtId="0" fontId="8" fillId="0" borderId="37" xfId="0" applyFont="1" applyFill="1" applyBorder="1" applyAlignment="1">
      <alignment horizontal="center" vertical="center" wrapText="1"/>
    </xf>
    <xf numFmtId="0" fontId="8" fillId="0" borderId="75" xfId="0" applyFont="1" applyFill="1" applyBorder="1" applyAlignment="1">
      <alignment horizontal="center" vertical="center" wrapText="1"/>
    </xf>
    <xf numFmtId="0" fontId="8" fillId="0" borderId="12" xfId="0" applyFont="1" applyFill="1" applyBorder="1" applyAlignment="1">
      <alignment horizontal="left" vertical="center" wrapText="1"/>
    </xf>
    <xf numFmtId="0" fontId="8" fillId="0" borderId="48" xfId="0" applyFont="1" applyFill="1" applyBorder="1" applyAlignment="1">
      <alignment horizontal="left" vertical="center" wrapText="1"/>
    </xf>
    <xf numFmtId="0" fontId="8" fillId="0" borderId="76" xfId="0" applyFont="1" applyFill="1" applyBorder="1" applyAlignment="1">
      <alignment horizontal="center" vertical="center" wrapText="1"/>
    </xf>
    <xf numFmtId="0" fontId="4" fillId="0" borderId="15" xfId="0" applyFont="1" applyFill="1" applyBorder="1" applyAlignment="1">
      <alignment horizontal="left" vertical="center" wrapText="1"/>
    </xf>
    <xf numFmtId="0" fontId="8" fillId="0" borderId="15" xfId="0" applyFont="1" applyFill="1" applyBorder="1" applyAlignment="1">
      <alignment vertical="center" wrapText="1"/>
    </xf>
    <xf numFmtId="0" fontId="8" fillId="0" borderId="50" xfId="0" applyFont="1" applyBorder="1" applyAlignment="1">
      <alignment horizontal="left" vertical="center" wrapText="1"/>
    </xf>
    <xf numFmtId="49" fontId="5" fillId="32" borderId="62" xfId="0" applyNumberFormat="1" applyFont="1" applyFill="1" applyBorder="1" applyAlignment="1">
      <alignment horizontal="center" vertical="center"/>
    </xf>
    <xf numFmtId="0" fontId="4" fillId="32" borderId="62" xfId="0" applyFont="1" applyFill="1" applyBorder="1" applyAlignment="1">
      <alignment horizontal="center"/>
    </xf>
    <xf numFmtId="49" fontId="5" fillId="32" borderId="0" xfId="0" applyNumberFormat="1" applyFont="1" applyFill="1" applyBorder="1" applyAlignment="1">
      <alignment/>
    </xf>
    <xf numFmtId="0" fontId="4" fillId="32" borderId="0" xfId="0" applyFont="1" applyFill="1" applyBorder="1"/>
    <xf numFmtId="0" fontId="0" fillId="32" borderId="0" xfId="0" applyFill="1"/>
    <xf numFmtId="49" fontId="5" fillId="32" borderId="77" xfId="0" applyNumberFormat="1" applyFont="1" applyFill="1" applyBorder="1" applyAlignment="1">
      <alignment/>
    </xf>
    <xf numFmtId="0" fontId="4" fillId="32" borderId="45" xfId="0" applyFont="1" applyFill="1" applyBorder="1"/>
    <xf numFmtId="0" fontId="4" fillId="32" borderId="68" xfId="0" applyFont="1" applyFill="1" applyBorder="1"/>
    <xf numFmtId="49" fontId="5" fillId="32" borderId="10" xfId="0" applyNumberFormat="1" applyFont="1" applyFill="1" applyBorder="1" applyAlignment="1">
      <alignment/>
    </xf>
    <xf numFmtId="0" fontId="4" fillId="32" borderId="46" xfId="0" applyFont="1" applyFill="1" applyBorder="1"/>
    <xf numFmtId="0" fontId="4" fillId="32" borderId="64" xfId="0" applyFont="1" applyFill="1" applyBorder="1"/>
    <xf numFmtId="49" fontId="20" fillId="32" borderId="45" xfId="0" applyNumberFormat="1" applyFont="1" applyFill="1" applyBorder="1" applyAlignment="1">
      <alignment/>
    </xf>
    <xf numFmtId="0" fontId="0" fillId="32" borderId="45" xfId="0" applyFill="1" applyBorder="1"/>
    <xf numFmtId="0" fontId="0" fillId="32" borderId="68" xfId="0" applyFill="1" applyBorder="1"/>
    <xf numFmtId="0" fontId="0" fillId="32" borderId="46" xfId="0" applyFill="1" applyBorder="1"/>
    <xf numFmtId="0" fontId="0" fillId="32" borderId="64" xfId="0" applyFill="1" applyBorder="1"/>
    <xf numFmtId="0" fontId="5" fillId="32" borderId="0" xfId="0" applyFont="1" applyFill="1"/>
    <xf numFmtId="0" fontId="1" fillId="25" borderId="55" xfId="0" applyFont="1" applyFill="1" applyBorder="1" applyAlignment="1">
      <alignment horizontal="center" vertical="center" wrapText="1"/>
    </xf>
    <xf numFmtId="0" fontId="1" fillId="25" borderId="55" xfId="0" applyFont="1" applyFill="1" applyBorder="1" applyAlignment="1">
      <alignment vertical="center" wrapText="1"/>
    </xf>
    <xf numFmtId="0" fontId="0" fillId="25" borderId="55" xfId="0" applyFill="1" applyBorder="1"/>
    <xf numFmtId="0" fontId="5" fillId="25" borderId="55" xfId="0" applyFont="1" applyFill="1" applyBorder="1" applyAlignment="1">
      <alignment horizontal="center" vertical="center" wrapText="1"/>
    </xf>
    <xf numFmtId="0" fontId="1" fillId="25" borderId="32" xfId="0" applyFont="1" applyFill="1" applyBorder="1" applyAlignment="1">
      <alignment vertical="center" wrapText="1"/>
    </xf>
    <xf numFmtId="0" fontId="1" fillId="25" borderId="72" xfId="0" applyFont="1" applyFill="1" applyBorder="1" applyAlignment="1">
      <alignment vertical="center" wrapText="1"/>
    </xf>
    <xf numFmtId="0" fontId="1" fillId="0" borderId="25" xfId="0" applyFont="1" applyBorder="1" applyAlignment="1">
      <alignment horizontal="left" vertical="center" wrapText="1"/>
    </xf>
    <xf numFmtId="0" fontId="2" fillId="0" borderId="0" xfId="0" applyFont="1"/>
    <xf numFmtId="0" fontId="1" fillId="0" borderId="12" xfId="0" applyFont="1" applyBorder="1" applyAlignment="1">
      <alignment horizontal="left" vertical="center" wrapText="1"/>
    </xf>
    <xf numFmtId="0" fontId="1" fillId="0" borderId="56" xfId="0" applyFont="1" applyBorder="1" applyAlignment="1">
      <alignment horizontal="left" vertical="center" wrapText="1"/>
    </xf>
    <xf numFmtId="0" fontId="1" fillId="0" borderId="25" xfId="0" applyFont="1" applyBorder="1" applyAlignment="1">
      <alignment vertical="center" wrapText="1"/>
    </xf>
    <xf numFmtId="0" fontId="2" fillId="0" borderId="0" xfId="0" applyFont="1" applyFill="1"/>
    <xf numFmtId="0" fontId="1" fillId="0" borderId="48" xfId="0" applyFont="1" applyBorder="1" applyAlignment="1">
      <alignment horizontal="left" vertical="center" wrapText="1"/>
    </xf>
    <xf numFmtId="0" fontId="1" fillId="0" borderId="15" xfId="0" applyFont="1" applyBorder="1" applyAlignment="1">
      <alignment vertical="center" wrapText="1"/>
    </xf>
    <xf numFmtId="0" fontId="1" fillId="0" borderId="12" xfId="0" applyFont="1" applyBorder="1" applyAlignment="1">
      <alignment vertical="center" wrapText="1"/>
    </xf>
    <xf numFmtId="0" fontId="1" fillId="0" borderId="12" xfId="0" applyFont="1" applyFill="1" applyBorder="1" applyAlignment="1">
      <alignment vertical="center" wrapText="1"/>
    </xf>
    <xf numFmtId="0" fontId="1" fillId="0" borderId="48" xfId="0" applyFont="1" applyBorder="1" applyAlignment="1">
      <alignment vertical="center" wrapText="1"/>
    </xf>
    <xf numFmtId="0" fontId="3" fillId="0" borderId="0" xfId="20" applyBorder="1" applyAlignment="1" applyProtection="1">
      <alignment/>
      <protection/>
    </xf>
    <xf numFmtId="0" fontId="3" fillId="0" borderId="46" xfId="20" applyBorder="1" applyAlignment="1" applyProtection="1">
      <alignment/>
      <protection/>
    </xf>
    <xf numFmtId="0" fontId="1" fillId="0" borderId="48" xfId="0" applyFont="1" applyFill="1" applyBorder="1" applyAlignment="1">
      <alignment horizontal="center" vertical="center" wrapText="1"/>
    </xf>
    <xf numFmtId="0" fontId="1" fillId="0" borderId="78" xfId="0" applyFont="1" applyFill="1" applyBorder="1" applyAlignment="1">
      <alignment horizontal="center" vertical="center" wrapText="1"/>
    </xf>
    <xf numFmtId="0" fontId="1" fillId="0" borderId="75" xfId="0" applyFont="1" applyFill="1" applyBorder="1" applyAlignment="1">
      <alignment horizontal="center" vertical="center" wrapText="1"/>
    </xf>
    <xf numFmtId="0" fontId="1" fillId="0" borderId="53" xfId="0" applyFont="1" applyFill="1" applyBorder="1" applyAlignment="1">
      <alignment horizontal="center" vertical="center" wrapText="1"/>
    </xf>
    <xf numFmtId="0" fontId="1" fillId="25" borderId="11" xfId="0" applyFont="1" applyFill="1" applyBorder="1" applyAlignment="1">
      <alignment horizontal="left" vertical="center" wrapText="1"/>
    </xf>
    <xf numFmtId="49" fontId="4" fillId="0" borderId="10" xfId="0" applyNumberFormat="1" applyFont="1" applyBorder="1"/>
    <xf numFmtId="0" fontId="4" fillId="0" borderId="18" xfId="0" applyFont="1" applyBorder="1" applyAlignment="1">
      <alignment horizontal="center"/>
    </xf>
    <xf numFmtId="49" fontId="5" fillId="0" borderId="65" xfId="0" applyNumberFormat="1" applyFont="1" applyFill="1" applyBorder="1" applyAlignment="1">
      <alignment horizontal="center" vertical="center"/>
    </xf>
    <xf numFmtId="0" fontId="0" fillId="0" borderId="65" xfId="0" applyFill="1" applyBorder="1" applyAlignment="1">
      <alignment horizontal="center"/>
    </xf>
    <xf numFmtId="0" fontId="0" fillId="0" borderId="64" xfId="0" applyFill="1" applyBorder="1" applyAlignment="1">
      <alignment horizontal="center"/>
    </xf>
    <xf numFmtId="0" fontId="4" fillId="32" borderId="65" xfId="0" applyFont="1" applyFill="1" applyBorder="1"/>
    <xf numFmtId="49" fontId="5" fillId="32" borderId="45" xfId="0" applyNumberFormat="1" applyFont="1" applyFill="1" applyBorder="1" applyAlignment="1">
      <alignment/>
    </xf>
    <xf numFmtId="49" fontId="5" fillId="32" borderId="68" xfId="0" applyNumberFormat="1" applyFont="1" applyFill="1" applyBorder="1" applyAlignment="1">
      <alignment/>
    </xf>
    <xf numFmtId="49" fontId="5" fillId="32" borderId="11" xfId="0" applyNumberFormat="1" applyFont="1" applyFill="1" applyBorder="1" applyAlignment="1">
      <alignment/>
    </xf>
    <xf numFmtId="49" fontId="5" fillId="32" borderId="65" xfId="0" applyNumberFormat="1" applyFont="1" applyFill="1" applyBorder="1" applyAlignment="1">
      <alignment/>
    </xf>
    <xf numFmtId="0" fontId="0" fillId="0" borderId="65" xfId="0" applyBorder="1"/>
    <xf numFmtId="49" fontId="1" fillId="0" borderId="40" xfId="0" applyNumberFormat="1" applyFont="1" applyFill="1" applyBorder="1" applyAlignment="1">
      <alignment horizontal="left" vertical="center" wrapText="1"/>
    </xf>
    <xf numFmtId="49" fontId="1" fillId="0" borderId="48" xfId="0" applyNumberFormat="1" applyFont="1" applyFill="1" applyBorder="1" applyAlignment="1">
      <alignment horizontal="left" vertical="center" wrapText="1"/>
    </xf>
    <xf numFmtId="49" fontId="1" fillId="0" borderId="78" xfId="0" applyNumberFormat="1" applyFont="1" applyFill="1" applyBorder="1" applyAlignment="1">
      <alignment horizontal="left" vertical="center" wrapText="1"/>
    </xf>
    <xf numFmtId="0" fontId="4" fillId="0" borderId="37" xfId="0" applyFont="1" applyBorder="1"/>
    <xf numFmtId="0" fontId="4" fillId="0" borderId="41" xfId="0" applyFont="1" applyBorder="1" applyAlignment="1">
      <alignment horizontal="center"/>
    </xf>
    <xf numFmtId="0" fontId="4" fillId="0" borderId="40" xfId="0" applyFont="1" applyBorder="1"/>
    <xf numFmtId="0" fontId="4" fillId="0" borderId="41" xfId="0" applyFont="1" applyBorder="1"/>
    <xf numFmtId="0" fontId="5" fillId="25" borderId="21" xfId="0" applyFont="1" applyFill="1" applyBorder="1" applyAlignment="1">
      <alignment horizontal="center" vertical="center" wrapText="1"/>
    </xf>
    <xf numFmtId="0" fontId="0" fillId="32" borderId="0" xfId="0" applyFill="1" applyBorder="1"/>
    <xf numFmtId="0" fontId="0" fillId="32" borderId="65" xfId="0" applyFill="1" applyBorder="1"/>
    <xf numFmtId="0" fontId="4" fillId="0" borderId="25" xfId="0" applyFont="1" applyBorder="1" applyAlignment="1">
      <alignment horizontal="center" vertical="center" wrapText="1"/>
    </xf>
    <xf numFmtId="49" fontId="5" fillId="32" borderId="11" xfId="0" applyNumberFormat="1" applyFont="1" applyFill="1" applyBorder="1" applyAlignment="1">
      <alignment horizontal="left" vertical="center"/>
    </xf>
    <xf numFmtId="0" fontId="4" fillId="32" borderId="68" xfId="27" applyFont="1" applyFill="1" applyBorder="1">
      <alignment/>
      <protection/>
    </xf>
    <xf numFmtId="0" fontId="4" fillId="32" borderId="65" xfId="27" applyFont="1" applyFill="1" applyBorder="1">
      <alignment/>
      <protection/>
    </xf>
    <xf numFmtId="0" fontId="8" fillId="0" borderId="25" xfId="0" applyFont="1" applyFill="1" applyBorder="1" applyAlignment="1">
      <alignment horizontal="left" vertical="center" wrapText="1"/>
    </xf>
    <xf numFmtId="0" fontId="8" fillId="24" borderId="18" xfId="0" applyFont="1" applyFill="1" applyBorder="1" applyAlignment="1">
      <alignment horizontal="center" vertical="center"/>
    </xf>
    <xf numFmtId="49" fontId="5" fillId="32" borderId="77" xfId="0" applyNumberFormat="1" applyFont="1" applyFill="1" applyBorder="1" applyAlignment="1">
      <alignment horizontal="left"/>
    </xf>
    <xf numFmtId="49" fontId="5" fillId="32" borderId="45" xfId="0" applyNumberFormat="1" applyFont="1" applyFill="1" applyBorder="1" applyAlignment="1">
      <alignment horizontal="left"/>
    </xf>
    <xf numFmtId="49" fontId="5" fillId="32" borderId="11" xfId="0" applyNumberFormat="1" applyFont="1" applyFill="1" applyBorder="1" applyAlignment="1">
      <alignment horizontal="left"/>
    </xf>
    <xf numFmtId="49" fontId="5" fillId="32" borderId="0" xfId="0" applyNumberFormat="1" applyFont="1" applyFill="1" applyBorder="1" applyAlignment="1">
      <alignment horizontal="left"/>
    </xf>
    <xf numFmtId="0" fontId="1" fillId="25" borderId="32" xfId="0" applyFont="1" applyFill="1" applyBorder="1" applyAlignment="1">
      <alignment horizontal="left" vertical="center" wrapText="1"/>
    </xf>
    <xf numFmtId="0" fontId="1" fillId="25" borderId="79" xfId="0" applyFont="1" applyFill="1" applyBorder="1" applyAlignment="1">
      <alignment horizontal="left" vertical="center" wrapText="1"/>
    </xf>
    <xf numFmtId="0" fontId="8" fillId="0" borderId="37" xfId="0" applyFont="1" applyFill="1" applyBorder="1" applyAlignment="1">
      <alignment horizontal="center" vertical="center" wrapText="1"/>
    </xf>
    <xf numFmtId="0" fontId="8" fillId="0" borderId="75" xfId="0" applyFont="1" applyFill="1" applyBorder="1" applyAlignment="1">
      <alignment horizontal="center" vertical="center" wrapText="1"/>
    </xf>
    <xf numFmtId="0" fontId="4" fillId="0" borderId="0" xfId="0" applyFont="1" applyBorder="1" applyAlignment="1">
      <alignment horizontal="center"/>
    </xf>
    <xf numFmtId="0" fontId="1" fillId="0" borderId="78" xfId="0" applyFont="1" applyFill="1" applyBorder="1" applyAlignment="1">
      <alignment horizontal="center" vertical="center" wrapText="1"/>
    </xf>
    <xf numFmtId="0" fontId="1" fillId="0" borderId="75" xfId="0" applyFont="1" applyFill="1" applyBorder="1" applyAlignment="1">
      <alignment horizontal="center" vertical="center" wrapText="1"/>
    </xf>
    <xf numFmtId="0" fontId="1" fillId="0" borderId="74" xfId="0" applyFont="1" applyFill="1" applyBorder="1" applyAlignment="1">
      <alignment horizontal="center" vertical="center" wrapText="1"/>
    </xf>
    <xf numFmtId="0" fontId="1" fillId="25" borderId="46" xfId="0" applyFont="1" applyFill="1" applyBorder="1" applyAlignment="1">
      <alignment horizontal="left" vertical="center" wrapText="1"/>
    </xf>
    <xf numFmtId="0" fontId="8" fillId="0" borderId="75" xfId="0" applyFont="1" applyFill="1" applyBorder="1" applyAlignment="1">
      <alignment horizontal="center" vertical="center" wrapText="1"/>
    </xf>
    <xf numFmtId="0" fontId="8" fillId="0" borderId="76" xfId="0" applyFont="1" applyFill="1" applyBorder="1" applyAlignment="1">
      <alignment horizontal="center" vertical="center" wrapText="1"/>
    </xf>
    <xf numFmtId="0" fontId="8" fillId="0" borderId="37" xfId="0" applyFont="1" applyFill="1" applyBorder="1" applyAlignment="1">
      <alignment horizontal="center" vertical="center" wrapText="1"/>
    </xf>
    <xf numFmtId="0" fontId="8" fillId="0" borderId="12" xfId="0" applyFont="1" applyFill="1" applyBorder="1" applyAlignment="1">
      <alignment horizontal="left" vertical="center" wrapText="1"/>
    </xf>
    <xf numFmtId="0" fontId="8" fillId="0" borderId="48" xfId="0" applyFont="1" applyFill="1" applyBorder="1" applyAlignment="1">
      <alignment horizontal="left" vertical="center" wrapText="1"/>
    </xf>
    <xf numFmtId="49" fontId="5" fillId="32" borderId="77" xfId="0" applyNumberFormat="1" applyFont="1" applyFill="1" applyBorder="1" applyAlignment="1">
      <alignment horizontal="left"/>
    </xf>
    <xf numFmtId="49" fontId="5" fillId="32" borderId="45" xfId="0" applyNumberFormat="1" applyFont="1" applyFill="1" applyBorder="1" applyAlignment="1">
      <alignment horizontal="left"/>
    </xf>
    <xf numFmtId="49" fontId="5" fillId="32" borderId="11" xfId="0" applyNumberFormat="1" applyFont="1" applyFill="1" applyBorder="1" applyAlignment="1">
      <alignment horizontal="left"/>
    </xf>
    <xf numFmtId="49" fontId="5" fillId="32" borderId="0" xfId="0" applyNumberFormat="1" applyFont="1" applyFill="1" applyBorder="1" applyAlignment="1">
      <alignment horizontal="left"/>
    </xf>
    <xf numFmtId="0" fontId="1" fillId="25" borderId="55" xfId="0" applyFont="1" applyFill="1" applyBorder="1" applyAlignment="1">
      <alignment horizontal="left" vertical="center" wrapText="1"/>
    </xf>
    <xf numFmtId="0" fontId="8" fillId="0" borderId="32" xfId="0" applyFont="1" applyFill="1" applyBorder="1" applyAlignment="1">
      <alignment horizontal="left" vertical="center" wrapText="1"/>
    </xf>
    <xf numFmtId="0" fontId="8" fillId="0" borderId="39" xfId="0" applyFont="1" applyFill="1" applyBorder="1" applyAlignment="1">
      <alignment horizontal="left" vertical="center" wrapText="1"/>
    </xf>
    <xf numFmtId="0" fontId="1" fillId="25" borderId="11" xfId="0" applyFont="1" applyFill="1" applyBorder="1" applyAlignment="1">
      <alignment horizontal="left" vertical="center" wrapText="1"/>
    </xf>
    <xf numFmtId="0" fontId="1" fillId="25" borderId="0" xfId="0" applyFont="1" applyFill="1" applyBorder="1" applyAlignment="1">
      <alignment horizontal="left" vertical="center" wrapText="1"/>
    </xf>
    <xf numFmtId="0" fontId="1" fillId="25" borderId="10" xfId="0" applyFont="1" applyFill="1" applyBorder="1" applyAlignment="1">
      <alignment horizontal="left" vertical="center" wrapText="1"/>
    </xf>
    <xf numFmtId="0" fontId="1" fillId="25" borderId="46" xfId="0" applyFont="1" applyFill="1" applyBorder="1" applyAlignment="1">
      <alignment horizontal="left" vertical="center" wrapText="1"/>
    </xf>
    <xf numFmtId="0" fontId="8" fillId="0" borderId="25" xfId="0" applyFont="1" applyFill="1" applyBorder="1" applyAlignment="1">
      <alignment horizontal="left" vertical="center" wrapText="1"/>
    </xf>
    <xf numFmtId="0" fontId="8" fillId="0" borderId="12" xfId="0" applyFont="1" applyFill="1" applyBorder="1" applyAlignment="1">
      <alignment horizontal="left" vertical="center" wrapText="1"/>
    </xf>
    <xf numFmtId="49" fontId="1" fillId="0" borderId="67" xfId="26" applyNumberFormat="1" applyFont="1" applyBorder="1" applyAlignment="1">
      <alignment horizontal="left"/>
      <protection/>
    </xf>
    <xf numFmtId="0" fontId="1" fillId="25" borderId="77" xfId="0" applyFont="1" applyFill="1" applyBorder="1"/>
    <xf numFmtId="0" fontId="0" fillId="25" borderId="45" xfId="0" applyFill="1" applyBorder="1"/>
    <xf numFmtId="0" fontId="4" fillId="25" borderId="17" xfId="0" applyFont="1" applyFill="1" applyBorder="1"/>
    <xf numFmtId="0" fontId="4" fillId="0" borderId="18" xfId="0" applyFont="1" applyFill="1" applyBorder="1" applyAlignment="1">
      <alignment horizontal="center" wrapText="1"/>
    </xf>
    <xf numFmtId="0" fontId="3" fillId="0" borderId="0" xfId="20" applyBorder="1" applyAlignment="1" applyProtection="1">
      <alignment wrapText="1"/>
      <protection/>
    </xf>
    <xf numFmtId="0" fontId="3" fillId="25" borderId="0" xfId="20" applyFill="1" applyBorder="1" applyAlignment="1" applyProtection="1">
      <alignment wrapText="1"/>
      <protection/>
    </xf>
    <xf numFmtId="0" fontId="3" fillId="0" borderId="0" xfId="20" applyFill="1" applyBorder="1" applyAlignment="1" applyProtection="1">
      <alignment wrapText="1"/>
      <protection/>
    </xf>
    <xf numFmtId="49" fontId="5" fillId="32" borderId="62" xfId="0" applyNumberFormat="1" applyFont="1" applyFill="1" applyBorder="1" applyAlignment="1">
      <alignment horizontal="center" vertical="center" wrapText="1"/>
    </xf>
    <xf numFmtId="0" fontId="0" fillId="0" borderId="0" xfId="0" applyBorder="1" applyAlignment="1">
      <alignment wrapText="1"/>
    </xf>
    <xf numFmtId="0" fontId="4" fillId="0" borderId="27" xfId="0" applyFont="1" applyFill="1" applyBorder="1" applyAlignment="1">
      <alignment wrapText="1"/>
    </xf>
    <xf numFmtId="0" fontId="4" fillId="0" borderId="39" xfId="0" applyFont="1" applyFill="1" applyBorder="1" applyAlignment="1">
      <alignment wrapText="1"/>
    </xf>
    <xf numFmtId="0" fontId="4" fillId="0" borderId="42" xfId="0" applyFont="1" applyFill="1" applyBorder="1" applyAlignment="1">
      <alignment wrapText="1"/>
    </xf>
    <xf numFmtId="0" fontId="3" fillId="32" borderId="0" xfId="20" applyFont="1" applyFill="1" applyBorder="1" applyAlignment="1" applyProtection="1">
      <alignment vertical="top" wrapText="1"/>
      <protection/>
    </xf>
    <xf numFmtId="0" fontId="3" fillId="32" borderId="65" xfId="20" applyFont="1" applyFill="1" applyBorder="1" applyAlignment="1" applyProtection="1">
      <alignment vertical="top" wrapText="1"/>
      <protection/>
    </xf>
    <xf numFmtId="0" fontId="5" fillId="25" borderId="68" xfId="0" applyFont="1" applyFill="1" applyBorder="1" applyAlignment="1">
      <alignment horizontal="center" vertical="center" wrapText="1"/>
    </xf>
    <xf numFmtId="0" fontId="3" fillId="0" borderId="80" xfId="20" applyFont="1" applyFill="1" applyBorder="1" applyAlignment="1" applyProtection="1">
      <alignment horizontal="center" vertical="center"/>
      <protection/>
    </xf>
    <xf numFmtId="0" fontId="0" fillId="25" borderId="47" xfId="0" applyFill="1" applyBorder="1"/>
    <xf numFmtId="49" fontId="1" fillId="0" borderId="10" xfId="26" applyNumberFormat="1" applyFont="1" applyBorder="1" applyAlignment="1">
      <alignment horizontal="left"/>
      <protection/>
    </xf>
    <xf numFmtId="49" fontId="1" fillId="0" borderId="46" xfId="26" applyNumberFormat="1" applyFont="1" applyBorder="1" applyAlignment="1">
      <alignment horizontal="left"/>
      <protection/>
    </xf>
    <xf numFmtId="49" fontId="1" fillId="0" borderId="46" xfId="26" applyNumberFormat="1" applyFont="1" applyBorder="1" applyAlignment="1">
      <alignment horizontal="left" vertical="top"/>
      <protection/>
    </xf>
    <xf numFmtId="0" fontId="27" fillId="0" borderId="0" xfId="0" applyFont="1"/>
    <xf numFmtId="0" fontId="8" fillId="0" borderId="12" xfId="0" applyFont="1" applyFill="1" applyBorder="1" applyAlignment="1">
      <alignment horizontal="left" vertical="center" wrapText="1"/>
    </xf>
    <xf numFmtId="0" fontId="4" fillId="24" borderId="81" xfId="0" applyFont="1" applyFill="1" applyBorder="1" applyAlignment="1">
      <alignment horizontal="center" vertical="center" wrapText="1"/>
    </xf>
    <xf numFmtId="49" fontId="1" fillId="0" borderId="23" xfId="0" applyNumberFormat="1" applyFont="1" applyBorder="1" applyAlignment="1">
      <alignment horizontal="left" vertical="center" wrapText="1"/>
    </xf>
    <xf numFmtId="49" fontId="1" fillId="0" borderId="19" xfId="0" applyNumberFormat="1" applyFont="1" applyBorder="1" applyAlignment="1">
      <alignment horizontal="left" vertical="center" wrapText="1"/>
    </xf>
    <xf numFmtId="49" fontId="1" fillId="0" borderId="53" xfId="0" applyNumberFormat="1" applyFont="1" applyBorder="1" applyAlignment="1">
      <alignment horizontal="left" vertical="center" wrapText="1"/>
    </xf>
    <xf numFmtId="14" fontId="1" fillId="0" borderId="14" xfId="0" applyNumberFormat="1" applyFont="1" applyBorder="1" applyAlignment="1">
      <alignment horizontal="left" vertical="center" wrapText="1"/>
    </xf>
    <xf numFmtId="0" fontId="33" fillId="0" borderId="17" xfId="0" applyFont="1" applyFill="1" applyBorder="1" applyAlignment="1">
      <alignment/>
    </xf>
    <xf numFmtId="0" fontId="34" fillId="33" borderId="24" xfId="0" applyFont="1" applyFill="1" applyBorder="1" applyAlignment="1">
      <alignment vertical="center" wrapText="1"/>
    </xf>
    <xf numFmtId="0" fontId="32" fillId="0" borderId="17" xfId="0" applyFont="1" applyFill="1" applyBorder="1" applyAlignment="1">
      <alignment/>
    </xf>
    <xf numFmtId="14" fontId="32" fillId="0" borderId="17" xfId="0" applyNumberFormat="1" applyFont="1" applyFill="1" applyBorder="1" applyAlignment="1">
      <alignment horizontal="left"/>
    </xf>
    <xf numFmtId="0" fontId="28" fillId="33" borderId="24" xfId="0" applyFont="1" applyFill="1" applyBorder="1" applyAlignment="1">
      <alignment vertical="center" wrapText="1"/>
    </xf>
    <xf numFmtId="0" fontId="32" fillId="0" borderId="17" xfId="0" applyFont="1" applyFill="1" applyBorder="1" applyAlignment="1">
      <alignment horizontal="left"/>
    </xf>
    <xf numFmtId="0" fontId="28" fillId="33" borderId="24" xfId="0" applyFont="1" applyFill="1" applyBorder="1" applyAlignment="1">
      <alignment horizontal="left" vertical="center" wrapText="1"/>
    </xf>
    <xf numFmtId="0" fontId="11" fillId="0" borderId="12" xfId="0" applyFont="1" applyBorder="1" applyAlignment="1">
      <alignment horizontal="center" vertical="center"/>
    </xf>
    <xf numFmtId="49" fontId="1" fillId="0" borderId="61" xfId="0" applyNumberFormat="1" applyFont="1" applyBorder="1" applyAlignment="1">
      <alignment horizontal="left" vertical="center" wrapText="1"/>
    </xf>
    <xf numFmtId="49" fontId="1" fillId="0" borderId="15" xfId="0" applyNumberFormat="1" applyFont="1" applyBorder="1" applyAlignment="1">
      <alignment horizontal="left" vertical="center" wrapText="1"/>
    </xf>
    <xf numFmtId="49" fontId="1" fillId="0" borderId="12" xfId="0" applyNumberFormat="1" applyFont="1" applyBorder="1" applyAlignment="1">
      <alignment horizontal="left" vertical="center" wrapText="1"/>
    </xf>
    <xf numFmtId="49" fontId="1" fillId="0" borderId="15" xfId="0" applyNumberFormat="1" applyFont="1" applyFill="1" applyBorder="1" applyAlignment="1">
      <alignment horizontal="left" vertical="center" wrapText="1"/>
    </xf>
    <xf numFmtId="49" fontId="1" fillId="0" borderId="63" xfId="0" applyNumberFormat="1" applyFont="1" applyBorder="1" applyAlignment="1">
      <alignment horizontal="left" vertical="center" wrapText="1"/>
    </xf>
    <xf numFmtId="0" fontId="8" fillId="0" borderId="77" xfId="0" applyFont="1" applyFill="1" applyBorder="1" applyAlignment="1">
      <alignment horizontal="left" vertical="center" wrapText="1"/>
    </xf>
    <xf numFmtId="0" fontId="4" fillId="0" borderId="29" xfId="0" applyFont="1" applyFill="1" applyBorder="1" applyAlignment="1">
      <alignment horizontal="center"/>
    </xf>
    <xf numFmtId="0" fontId="4" fillId="0" borderId="41" xfId="0" applyFont="1" applyFill="1" applyBorder="1" applyAlignment="1">
      <alignment horizontal="center"/>
    </xf>
    <xf numFmtId="0" fontId="8" fillId="24" borderId="54" xfId="0" applyFont="1" applyFill="1" applyBorder="1" applyAlignment="1">
      <alignment horizontal="center" vertical="center"/>
    </xf>
    <xf numFmtId="0" fontId="8" fillId="0" borderId="68" xfId="0" applyFont="1" applyFill="1" applyBorder="1" applyAlignment="1">
      <alignment horizontal="left" vertical="center" wrapText="1"/>
    </xf>
    <xf numFmtId="0" fontId="4" fillId="0" borderId="39" xfId="0" applyFont="1" applyBorder="1" applyAlignment="1">
      <alignment wrapText="1"/>
    </xf>
    <xf numFmtId="0" fontId="4" fillId="0" borderId="82" xfId="0" applyFont="1" applyBorder="1"/>
    <xf numFmtId="0" fontId="4" fillId="0" borderId="39" xfId="0" applyFont="1" applyBorder="1"/>
    <xf numFmtId="0" fontId="0" fillId="0" borderId="39" xfId="0" applyBorder="1"/>
    <xf numFmtId="0" fontId="0" fillId="0" borderId="82" xfId="0" applyBorder="1"/>
    <xf numFmtId="0" fontId="0" fillId="0" borderId="42" xfId="0" applyBorder="1"/>
    <xf numFmtId="0" fontId="0" fillId="0" borderId="83" xfId="0" applyBorder="1"/>
    <xf numFmtId="0" fontId="8" fillId="24" borderId="43" xfId="0" applyFont="1" applyFill="1" applyBorder="1" applyAlignment="1">
      <alignment horizontal="center" vertical="center"/>
    </xf>
    <xf numFmtId="0" fontId="1" fillId="0" borderId="30" xfId="0" applyFont="1" applyFill="1" applyBorder="1" applyAlignment="1">
      <alignment horizontal="left" vertical="center" wrapText="1"/>
    </xf>
    <xf numFmtId="0" fontId="1" fillId="0" borderId="29" xfId="0" applyFont="1" applyFill="1" applyBorder="1" applyAlignment="1">
      <alignment horizontal="left" vertical="center" wrapText="1"/>
    </xf>
    <xf numFmtId="0" fontId="1" fillId="0" borderId="41" xfId="0" applyFont="1" applyFill="1" applyBorder="1" applyAlignment="1">
      <alignment horizontal="left" vertical="center" wrapText="1"/>
    </xf>
    <xf numFmtId="0" fontId="35" fillId="0" borderId="37" xfId="0" applyFont="1" applyBorder="1" applyAlignment="1">
      <alignment horizontal="left" vertical="center" wrapText="1"/>
    </xf>
    <xf numFmtId="0" fontId="11" fillId="0" borderId="37" xfId="0" applyFont="1" applyBorder="1" applyAlignment="1">
      <alignment horizontal="left" vertical="center" wrapText="1"/>
    </xf>
    <xf numFmtId="0" fontId="36" fillId="0" borderId="37" xfId="0" applyFont="1" applyFill="1" applyBorder="1" applyAlignment="1">
      <alignment horizontal="left" vertical="center" wrapText="1"/>
    </xf>
    <xf numFmtId="0" fontId="11" fillId="34" borderId="81" xfId="0" applyFont="1" applyFill="1" applyBorder="1" applyAlignment="1">
      <alignment horizontal="center" vertical="center" wrapText="1"/>
    </xf>
    <xf numFmtId="0" fontId="1" fillId="0" borderId="73" xfId="0" applyFont="1" applyBorder="1" applyAlignment="1">
      <alignment horizontal="left" vertical="center" wrapText="1"/>
    </xf>
    <xf numFmtId="0" fontId="1" fillId="0" borderId="48" xfId="0" applyFont="1" applyFill="1" applyBorder="1" applyAlignment="1">
      <alignment horizontal="right" vertical="center" wrapText="1"/>
    </xf>
    <xf numFmtId="0" fontId="1" fillId="0" borderId="12" xfId="0" applyFont="1" applyFill="1" applyBorder="1" applyAlignment="1">
      <alignment horizontal="right" vertical="center" wrapText="1"/>
    </xf>
    <xf numFmtId="3" fontId="1" fillId="0" borderId="15" xfId="0" applyNumberFormat="1" applyFont="1" applyFill="1" applyBorder="1" applyAlignment="1">
      <alignment horizontal="right" vertical="center" wrapText="1"/>
    </xf>
    <xf numFmtId="3" fontId="1" fillId="0" borderId="12" xfId="0" applyNumberFormat="1" applyFont="1" applyFill="1" applyBorder="1" applyAlignment="1">
      <alignment horizontal="right" vertical="center" wrapText="1"/>
    </xf>
    <xf numFmtId="3" fontId="1" fillId="0" borderId="48" xfId="0" applyNumberFormat="1" applyFont="1" applyFill="1" applyBorder="1" applyAlignment="1">
      <alignment horizontal="right" vertical="center" wrapText="1"/>
    </xf>
    <xf numFmtId="0" fontId="1" fillId="0" borderId="25" xfId="0" applyFont="1" applyFill="1" applyBorder="1" applyAlignment="1">
      <alignment horizontal="right" vertical="center" wrapText="1"/>
    </xf>
    <xf numFmtId="3" fontId="8" fillId="0" borderId="12" xfId="0" applyNumberFormat="1" applyFont="1" applyFill="1" applyBorder="1" applyAlignment="1">
      <alignment vertical="center" wrapText="1"/>
    </xf>
    <xf numFmtId="3" fontId="8" fillId="0" borderId="74" xfId="0" applyNumberFormat="1" applyFont="1" applyFill="1" applyBorder="1" applyAlignment="1">
      <alignment horizontal="right" vertical="center" wrapText="1"/>
    </xf>
    <xf numFmtId="0" fontId="1" fillId="25" borderId="0" xfId="0" applyFont="1" applyFill="1" applyBorder="1" applyAlignment="1">
      <alignment horizontal="left" vertical="center" wrapText="1"/>
    </xf>
    <xf numFmtId="0" fontId="8" fillId="0" borderId="12" xfId="0" applyFont="1" applyFill="1" applyBorder="1" applyAlignment="1">
      <alignment horizontal="left" vertical="center" wrapText="1"/>
    </xf>
    <xf numFmtId="0" fontId="8" fillId="0" borderId="28" xfId="0" applyFont="1" applyFill="1" applyBorder="1" applyAlignment="1">
      <alignment horizontal="center" vertical="center" wrapText="1"/>
    </xf>
    <xf numFmtId="0" fontId="8" fillId="0" borderId="37" xfId="0" applyFont="1" applyFill="1" applyBorder="1" applyAlignment="1">
      <alignment horizontal="center" vertical="center" wrapText="1"/>
    </xf>
    <xf numFmtId="3" fontId="8" fillId="0" borderId="12" xfId="0" applyNumberFormat="1" applyFont="1" applyFill="1" applyBorder="1" applyAlignment="1">
      <alignment horizontal="right" vertical="center" wrapText="1"/>
    </xf>
    <xf numFmtId="4" fontId="0" fillId="0" borderId="0" xfId="0" applyNumberFormat="1"/>
    <xf numFmtId="49" fontId="1" fillId="0" borderId="15" xfId="0" applyNumberFormat="1" applyFont="1" applyFill="1" applyBorder="1" applyAlignment="1">
      <alignment horizontal="left" vertical="center" wrapText="1"/>
    </xf>
    <xf numFmtId="3" fontId="8" fillId="0" borderId="12" xfId="0" applyNumberFormat="1" applyFont="1" applyFill="1" applyBorder="1" applyAlignment="1">
      <alignment horizontal="left" vertical="center" wrapText="1"/>
    </xf>
    <xf numFmtId="0" fontId="0" fillId="0" borderId="12" xfId="0" applyFill="1" applyBorder="1"/>
    <xf numFmtId="3" fontId="0" fillId="0" borderId="12" xfId="0" applyNumberFormat="1" applyFill="1" applyBorder="1"/>
    <xf numFmtId="0" fontId="1" fillId="0" borderId="41" xfId="0" applyNumberFormat="1" applyFont="1" applyFill="1" applyBorder="1" applyAlignment="1">
      <alignment horizontal="center" vertical="center" wrapText="1"/>
    </xf>
    <xf numFmtId="0" fontId="1" fillId="0" borderId="42" xfId="0" applyNumberFormat="1" applyFont="1" applyFill="1" applyBorder="1" applyAlignment="1">
      <alignment horizontal="center" vertical="center" wrapText="1"/>
    </xf>
    <xf numFmtId="4" fontId="1" fillId="0" borderId="30" xfId="0" applyNumberFormat="1" applyFont="1" applyBorder="1" applyAlignment="1">
      <alignment horizontal="right" vertical="center"/>
    </xf>
    <xf numFmtId="9" fontId="8" fillId="0" borderId="25" xfId="0" applyNumberFormat="1" applyFont="1" applyFill="1" applyBorder="1" applyAlignment="1">
      <alignment horizontal="left" vertical="center" wrapText="1"/>
    </xf>
    <xf numFmtId="9" fontId="8" fillId="0" borderId="12" xfId="0" applyNumberFormat="1" applyFont="1" applyFill="1" applyBorder="1" applyAlignment="1">
      <alignment horizontal="left" vertical="center" wrapText="1"/>
    </xf>
    <xf numFmtId="9" fontId="8" fillId="0" borderId="48" xfId="0" applyNumberFormat="1" applyFont="1" applyFill="1" applyBorder="1" applyAlignment="1">
      <alignment horizontal="left" vertical="center" wrapText="1"/>
    </xf>
    <xf numFmtId="14" fontId="4" fillId="25" borderId="21" xfId="0" applyNumberFormat="1" applyFont="1" applyFill="1" applyBorder="1" applyAlignment="1">
      <alignment horizontal="center" vertical="center"/>
    </xf>
    <xf numFmtId="3" fontId="1" fillId="0" borderId="25" xfId="0" applyNumberFormat="1" applyFont="1" applyBorder="1" applyAlignment="1">
      <alignment horizontal="right" vertical="center" wrapText="1"/>
    </xf>
    <xf numFmtId="3" fontId="1" fillId="0" borderId="12" xfId="0" applyNumberFormat="1" applyFont="1" applyBorder="1" applyAlignment="1">
      <alignment horizontal="right" vertical="center" wrapText="1"/>
    </xf>
    <xf numFmtId="3" fontId="1" fillId="0" borderId="56" xfId="0" applyNumberFormat="1" applyFont="1" applyBorder="1" applyAlignment="1">
      <alignment horizontal="right" vertical="center" wrapText="1"/>
    </xf>
    <xf numFmtId="3" fontId="2" fillId="0" borderId="12" xfId="0" applyNumberFormat="1" applyFont="1" applyBorder="1" applyAlignment="1">
      <alignment horizontal="right"/>
    </xf>
    <xf numFmtId="3" fontId="1" fillId="0" borderId="48" xfId="0" applyNumberFormat="1" applyFont="1" applyBorder="1" applyAlignment="1">
      <alignment horizontal="right" vertical="center" wrapText="1"/>
    </xf>
    <xf numFmtId="3" fontId="1" fillId="0" borderId="15" xfId="0" applyNumberFormat="1" applyFont="1" applyBorder="1" applyAlignment="1">
      <alignment horizontal="right" vertical="center" wrapText="1"/>
    </xf>
    <xf numFmtId="9" fontId="8" fillId="0" borderId="27" xfId="15" applyFont="1" applyFill="1" applyBorder="1" applyAlignment="1">
      <alignment horizontal="left" vertical="center" wrapText="1"/>
    </xf>
    <xf numFmtId="9" fontId="8" fillId="0" borderId="39" xfId="15" applyFont="1" applyFill="1" applyBorder="1" applyAlignment="1">
      <alignment horizontal="left" vertical="center" wrapText="1"/>
    </xf>
    <xf numFmtId="9" fontId="8" fillId="0" borderId="42" xfId="15" applyFont="1" applyFill="1" applyBorder="1" applyAlignment="1">
      <alignment horizontal="left" vertical="center" wrapText="1"/>
    </xf>
    <xf numFmtId="9" fontId="1" fillId="0" borderId="27" xfId="15" applyFont="1" applyFill="1" applyBorder="1" applyAlignment="1">
      <alignment horizontal="right" vertical="center" wrapText="1"/>
    </xf>
    <xf numFmtId="9" fontId="1" fillId="0" borderId="39" xfId="15" applyFont="1" applyFill="1" applyBorder="1" applyAlignment="1">
      <alignment horizontal="right" vertical="center" wrapText="1"/>
    </xf>
    <xf numFmtId="10" fontId="8" fillId="0" borderId="12" xfId="0" applyNumberFormat="1" applyFont="1" applyFill="1" applyBorder="1" applyAlignment="1">
      <alignment horizontal="left" vertical="center" wrapText="1"/>
    </xf>
    <xf numFmtId="3" fontId="8" fillId="0" borderId="48" xfId="0" applyNumberFormat="1" applyFont="1" applyFill="1" applyBorder="1" applyAlignment="1">
      <alignment horizontal="left" vertical="center" wrapText="1"/>
    </xf>
    <xf numFmtId="0" fontId="10" fillId="0" borderId="15" xfId="0" applyFont="1" applyFill="1" applyBorder="1" applyAlignment="1">
      <alignment horizontal="left" vertical="center" wrapText="1"/>
    </xf>
    <xf numFmtId="0" fontId="10" fillId="0" borderId="12" xfId="0" applyFont="1" applyFill="1" applyBorder="1" applyAlignment="1">
      <alignment horizontal="left" vertical="center" wrapText="1"/>
    </xf>
    <xf numFmtId="3" fontId="10" fillId="0" borderId="12" xfId="0" applyNumberFormat="1" applyFont="1" applyFill="1" applyBorder="1" applyAlignment="1">
      <alignment horizontal="right" vertical="center" wrapText="1"/>
    </xf>
    <xf numFmtId="0" fontId="10" fillId="0" borderId="48" xfId="0" applyFont="1" applyFill="1" applyBorder="1" applyAlignment="1">
      <alignment horizontal="left" vertical="center" wrapText="1"/>
    </xf>
    <xf numFmtId="0" fontId="10" fillId="0" borderId="38" xfId="0" applyFont="1" applyFill="1" applyBorder="1" applyAlignment="1">
      <alignment horizontal="left" vertical="center" wrapText="1"/>
    </xf>
    <xf numFmtId="0" fontId="10" fillId="0" borderId="74" xfId="0" applyFont="1" applyFill="1" applyBorder="1" applyAlignment="1">
      <alignment horizontal="left" vertical="center" wrapText="1"/>
    </xf>
    <xf numFmtId="0" fontId="10" fillId="0" borderId="25" xfId="0" applyFont="1" applyFill="1" applyBorder="1" applyAlignment="1">
      <alignment horizontal="left" vertical="center" wrapText="1"/>
    </xf>
    <xf numFmtId="0" fontId="10" fillId="0" borderId="84" xfId="0" applyFont="1" applyFill="1" applyBorder="1" applyAlignment="1">
      <alignment horizontal="left" vertical="center" wrapText="1"/>
    </xf>
    <xf numFmtId="3" fontId="1" fillId="0" borderId="73" xfId="0" applyNumberFormat="1" applyFont="1" applyFill="1" applyBorder="1" applyAlignment="1">
      <alignment vertical="center" wrapText="1"/>
    </xf>
    <xf numFmtId="3" fontId="1" fillId="0" borderId="38" xfId="0" applyNumberFormat="1" applyFont="1" applyFill="1" applyBorder="1" applyAlignment="1">
      <alignment vertical="center" wrapText="1"/>
    </xf>
    <xf numFmtId="0" fontId="1" fillId="0" borderId="78" xfId="0" applyFont="1" applyFill="1" applyBorder="1" applyAlignment="1">
      <alignment horizontal="center" vertical="center" wrapText="1"/>
    </xf>
    <xf numFmtId="0" fontId="1" fillId="0" borderId="75" xfId="0" applyFont="1" applyFill="1" applyBorder="1" applyAlignment="1">
      <alignment horizontal="center" vertical="center" wrapText="1"/>
    </xf>
    <xf numFmtId="9" fontId="8" fillId="0" borderId="12" xfId="15" applyFont="1" applyFill="1" applyBorder="1" applyAlignment="1">
      <alignment horizontal="left" vertical="center" wrapText="1"/>
    </xf>
    <xf numFmtId="10" fontId="8" fillId="0" borderId="12" xfId="15" applyNumberFormat="1" applyFont="1" applyFill="1" applyBorder="1" applyAlignment="1">
      <alignment horizontal="left" vertical="center" wrapText="1"/>
    </xf>
    <xf numFmtId="4" fontId="0" fillId="0" borderId="30" xfId="0" applyNumberFormat="1" applyFill="1" applyBorder="1"/>
    <xf numFmtId="4" fontId="0" fillId="0" borderId="29" xfId="0" applyNumberFormat="1" applyFill="1" applyBorder="1"/>
    <xf numFmtId="4" fontId="0" fillId="0" borderId="59" xfId="0" applyNumberFormat="1" applyFill="1" applyBorder="1"/>
    <xf numFmtId="4" fontId="0" fillId="0" borderId="0" xfId="0" applyNumberFormat="1" applyFill="1"/>
    <xf numFmtId="4" fontId="0" fillId="0" borderId="41" xfId="0" applyNumberFormat="1" applyFill="1" applyBorder="1"/>
    <xf numFmtId="4" fontId="1" fillId="0" borderId="30" xfId="0" applyNumberFormat="1" applyFont="1" applyFill="1" applyBorder="1" applyAlignment="1">
      <alignment horizontal="right" vertical="center"/>
    </xf>
    <xf numFmtId="0" fontId="8" fillId="0" borderId="12" xfId="0" applyFont="1" applyFill="1" applyBorder="1" applyAlignment="1">
      <alignment horizontal="left" vertical="center" wrapText="1"/>
    </xf>
    <xf numFmtId="0" fontId="8" fillId="0" borderId="25" xfId="0" applyFont="1" applyFill="1" applyBorder="1" applyAlignment="1">
      <alignment horizontal="left" vertical="center" wrapText="1"/>
    </xf>
    <xf numFmtId="0" fontId="8" fillId="0" borderId="25" xfId="0" applyFont="1" applyFill="1" applyBorder="1" applyAlignment="1">
      <alignment horizontal="left" vertical="center" wrapText="1"/>
    </xf>
    <xf numFmtId="4" fontId="1" fillId="0" borderId="29" xfId="0" applyNumberFormat="1" applyFont="1" applyFill="1" applyBorder="1" applyAlignment="1">
      <alignment horizontal="right" vertical="center"/>
    </xf>
    <xf numFmtId="4" fontId="15" fillId="0" borderId="29" xfId="0" applyNumberFormat="1" applyFont="1" applyBorder="1" applyAlignment="1">
      <alignment horizontal="right" vertical="center"/>
    </xf>
    <xf numFmtId="4" fontId="15" fillId="0" borderId="29" xfId="0" applyNumberFormat="1" applyFont="1" applyFill="1" applyBorder="1" applyAlignment="1">
      <alignment horizontal="right" vertical="center"/>
    </xf>
    <xf numFmtId="4" fontId="1" fillId="0" borderId="29" xfId="0" applyNumberFormat="1" applyFont="1" applyBorder="1" applyAlignment="1">
      <alignment horizontal="right" vertical="center"/>
    </xf>
    <xf numFmtId="4" fontId="1" fillId="0" borderId="29" xfId="0" applyNumberFormat="1" applyFont="1" applyFill="1" applyBorder="1" applyAlignment="1">
      <alignment horizontal="right" wrapText="1"/>
    </xf>
    <xf numFmtId="4" fontId="1" fillId="0" borderId="29" xfId="0" applyNumberFormat="1" applyFont="1" applyBorder="1" applyAlignment="1">
      <alignment horizontal="right" wrapText="1"/>
    </xf>
    <xf numFmtId="4" fontId="1" fillId="0" borderId="29" xfId="0" applyNumberFormat="1" applyFont="1" applyFill="1" applyBorder="1" applyAlignment="1">
      <alignment horizontal="right" vertical="center" wrapText="1"/>
    </xf>
    <xf numFmtId="4" fontId="1" fillId="0" borderId="29" xfId="0" applyNumberFormat="1" applyFont="1" applyBorder="1" applyAlignment="1">
      <alignment horizontal="right" vertical="center" wrapText="1"/>
    </xf>
    <xf numFmtId="4" fontId="1" fillId="0" borderId="41" xfId="0" applyNumberFormat="1" applyFont="1" applyFill="1" applyBorder="1" applyAlignment="1">
      <alignment horizontal="right" vertical="center" wrapText="1"/>
    </xf>
    <xf numFmtId="4" fontId="1" fillId="0" borderId="41" xfId="0" applyNumberFormat="1" applyFont="1" applyBorder="1" applyAlignment="1">
      <alignment horizontal="right" vertical="center" wrapText="1"/>
    </xf>
    <xf numFmtId="0" fontId="8" fillId="0" borderId="37" xfId="0" applyFont="1" applyFill="1" applyBorder="1" applyAlignment="1">
      <alignment horizontal="left" vertical="center" wrapText="1"/>
    </xf>
    <xf numFmtId="0" fontId="8" fillId="0" borderId="25" xfId="0" applyFont="1" applyFill="1" applyBorder="1" applyAlignment="1">
      <alignment horizontal="left" vertical="center" wrapText="1"/>
    </xf>
    <xf numFmtId="49" fontId="5" fillId="32" borderId="77" xfId="0" applyNumberFormat="1" applyFont="1" applyFill="1" applyBorder="1" applyAlignment="1">
      <alignment horizontal="left"/>
    </xf>
    <xf numFmtId="49" fontId="5" fillId="32" borderId="45" xfId="0" applyNumberFormat="1" applyFont="1" applyFill="1" applyBorder="1" applyAlignment="1">
      <alignment horizontal="left"/>
    </xf>
    <xf numFmtId="49" fontId="5" fillId="32" borderId="11" xfId="0" applyNumberFormat="1" applyFont="1" applyFill="1" applyBorder="1" applyAlignment="1">
      <alignment horizontal="left"/>
    </xf>
    <xf numFmtId="49" fontId="5" fillId="32" borderId="0" xfId="0" applyNumberFormat="1" applyFont="1" applyFill="1" applyBorder="1" applyAlignment="1">
      <alignment horizontal="left"/>
    </xf>
    <xf numFmtId="0" fontId="1" fillId="25" borderId="55" xfId="0" applyFont="1" applyFill="1" applyBorder="1" applyAlignment="1">
      <alignment horizontal="left" vertical="center" wrapText="1"/>
    </xf>
    <xf numFmtId="0" fontId="1" fillId="0" borderId="38" xfId="0" applyFont="1" applyFill="1" applyBorder="1" applyAlignment="1">
      <alignment horizontal="right" vertical="center" wrapText="1"/>
    </xf>
    <xf numFmtId="0" fontId="11" fillId="0" borderId="73" xfId="0" applyFont="1" applyBorder="1" applyAlignment="1">
      <alignment horizontal="left" vertical="center" wrapText="1"/>
    </xf>
    <xf numFmtId="0" fontId="4" fillId="0" borderId="0" xfId="0" applyFont="1"/>
    <xf numFmtId="0" fontId="11" fillId="0" borderId="61" xfId="0" applyFont="1" applyBorder="1" applyAlignment="1">
      <alignment vertical="center" wrapText="1"/>
    </xf>
    <xf numFmtId="0" fontId="11" fillId="0" borderId="61" xfId="0" applyFont="1" applyBorder="1" applyAlignment="1">
      <alignment wrapText="1"/>
    </xf>
    <xf numFmtId="0" fontId="11" fillId="0" borderId="61" xfId="0" applyFont="1" applyBorder="1"/>
    <xf numFmtId="0" fontId="4" fillId="0" borderId="19" xfId="0" applyFont="1" applyFill="1" applyBorder="1" applyAlignment="1">
      <alignment vertical="center" wrapText="1"/>
    </xf>
    <xf numFmtId="0" fontId="4" fillId="0" borderId="19" xfId="0" applyFont="1" applyFill="1" applyBorder="1" applyAlignment="1">
      <alignment wrapText="1"/>
    </xf>
    <xf numFmtId="0" fontId="4" fillId="0" borderId="19" xfId="0" applyFont="1" applyFill="1" applyBorder="1" applyAlignment="1">
      <alignment/>
    </xf>
    <xf numFmtId="14" fontId="4" fillId="0" borderId="19" xfId="0" applyNumberFormat="1" applyFont="1" applyFill="1" applyBorder="1" applyAlignment="1">
      <alignment horizontal="left" wrapText="1"/>
    </xf>
    <xf numFmtId="9" fontId="8" fillId="0" borderId="25" xfId="15" applyNumberFormat="1" applyFont="1" applyFill="1" applyBorder="1" applyAlignment="1">
      <alignment horizontal="left" vertical="center" wrapText="1"/>
    </xf>
    <xf numFmtId="14" fontId="11" fillId="0" borderId="61" xfId="0" applyNumberFormat="1" applyFont="1" applyFill="1" applyBorder="1" applyAlignment="1">
      <alignment horizontal="left" wrapText="1"/>
    </xf>
    <xf numFmtId="10" fontId="1" fillId="0" borderId="39" xfId="15" applyNumberFormat="1" applyFont="1" applyFill="1" applyBorder="1" applyAlignment="1">
      <alignment horizontal="right" vertical="center" wrapText="1"/>
    </xf>
    <xf numFmtId="0" fontId="66" fillId="0" borderId="0" xfId="0" applyFont="1" applyAlignment="1">
      <alignment horizontal="center"/>
    </xf>
    <xf numFmtId="10" fontId="12" fillId="26" borderId="0" xfId="15" applyNumberFormat="1" applyFont="1" applyFill="1" applyBorder="1"/>
    <xf numFmtId="0" fontId="44" fillId="0" borderId="0" xfId="0" applyFont="1" applyAlignment="1">
      <alignment horizontal="right"/>
    </xf>
    <xf numFmtId="0" fontId="44" fillId="0" borderId="0" xfId="0" applyFont="1" applyBorder="1" applyAlignment="1">
      <alignment vertical="center"/>
    </xf>
    <xf numFmtId="0" fontId="12" fillId="0" borderId="0" xfId="0" applyFont="1" applyBorder="1" applyAlignment="1">
      <alignment horizontal="left"/>
    </xf>
    <xf numFmtId="0" fontId="12" fillId="35" borderId="0" xfId="0" applyFont="1" applyFill="1" applyBorder="1"/>
    <xf numFmtId="10" fontId="12" fillId="35" borderId="0" xfId="15" applyNumberFormat="1" applyFont="1" applyFill="1" applyBorder="1"/>
    <xf numFmtId="0" fontId="0" fillId="0" borderId="0" xfId="0"/>
    <xf numFmtId="0" fontId="0" fillId="0" borderId="0" xfId="0" applyBorder="1"/>
    <xf numFmtId="0" fontId="0" fillId="0" borderId="0" xfId="0" applyFill="1" applyBorder="1"/>
    <xf numFmtId="0" fontId="0" fillId="0" borderId="0" xfId="0" applyFill="1"/>
    <xf numFmtId="0" fontId="0" fillId="0" borderId="0" xfId="0" applyAlignment="1">
      <alignment horizontal="left"/>
    </xf>
    <xf numFmtId="0" fontId="65" fillId="0" borderId="0" xfId="0" applyFont="1"/>
    <xf numFmtId="0" fontId="65" fillId="0" borderId="0" xfId="0" applyFont="1" applyAlignment="1">
      <alignment horizontal="left"/>
    </xf>
    <xf numFmtId="0" fontId="12" fillId="0" borderId="0" xfId="0" applyFont="1"/>
    <xf numFmtId="0" fontId="67" fillId="0" borderId="0" xfId="0" applyNumberFormat="1" applyFont="1"/>
    <xf numFmtId="0" fontId="39" fillId="0" borderId="0" xfId="0" applyFont="1" applyBorder="1" applyAlignment="1">
      <alignment horizontal="left" vertical="center" wrapText="1"/>
    </xf>
    <xf numFmtId="0" fontId="39" fillId="0" borderId="0" xfId="0" applyFont="1" applyBorder="1" applyAlignment="1">
      <alignment horizontal="left" vertical="center"/>
    </xf>
    <xf numFmtId="0" fontId="12" fillId="36" borderId="85" xfId="0" applyFont="1" applyFill="1" applyBorder="1"/>
    <xf numFmtId="10" fontId="12" fillId="36" borderId="86" xfId="15" applyNumberFormat="1" applyFont="1" applyFill="1" applyBorder="1"/>
    <xf numFmtId="0" fontId="12" fillId="0" borderId="0" xfId="0" applyFont="1" applyBorder="1"/>
    <xf numFmtId="10" fontId="12" fillId="0" borderId="0" xfId="15" applyNumberFormat="1" applyFont="1" applyBorder="1"/>
    <xf numFmtId="0" fontId="12" fillId="36" borderId="87" xfId="0" applyFont="1" applyFill="1" applyBorder="1"/>
    <xf numFmtId="10" fontId="12" fillId="36" borderId="88" xfId="15" applyNumberFormat="1" applyFont="1" applyFill="1" applyBorder="1"/>
    <xf numFmtId="0" fontId="39" fillId="26" borderId="0" xfId="0" applyFont="1" applyFill="1" applyBorder="1" applyAlignment="1">
      <alignment vertical="center" wrapText="1"/>
    </xf>
    <xf numFmtId="0" fontId="0" fillId="26" borderId="0" xfId="0" applyFill="1" applyBorder="1" applyAlignment="1">
      <alignment/>
    </xf>
    <xf numFmtId="0" fontId="12" fillId="0" borderId="0" xfId="0" applyFont="1" applyAlignment="1">
      <alignment horizontal="left" vertical="center"/>
    </xf>
    <xf numFmtId="0" fontId="12" fillId="0" borderId="0" xfId="0" applyFont="1" applyFill="1" applyBorder="1" applyAlignment="1">
      <alignment horizontal="left"/>
    </xf>
    <xf numFmtId="0" fontId="12" fillId="0" borderId="0" xfId="0" applyFont="1" applyAlignment="1">
      <alignment horizontal="left" vertical="top"/>
    </xf>
    <xf numFmtId="0" fontId="12" fillId="36" borderId="85" xfId="0" applyFont="1" applyFill="1" applyBorder="1"/>
    <xf numFmtId="10" fontId="12" fillId="36" borderId="86" xfId="15" applyNumberFormat="1" applyFont="1" applyFill="1" applyBorder="1"/>
    <xf numFmtId="0" fontId="12" fillId="0" borderId="0" xfId="0" applyFont="1" applyAlignment="1">
      <alignment horizontal="left"/>
    </xf>
    <xf numFmtId="10" fontId="12" fillId="36" borderId="88" xfId="15" applyNumberFormat="1" applyFont="1" applyFill="1" applyBorder="1"/>
    <xf numFmtId="0" fontId="37" fillId="0" borderId="0" xfId="0" applyFont="1" applyAlignment="1">
      <alignment horizontal="right"/>
    </xf>
    <xf numFmtId="0" fontId="12" fillId="0" borderId="51" xfId="0" applyFont="1" applyBorder="1"/>
    <xf numFmtId="10" fontId="12" fillId="0" borderId="66" xfId="15" applyNumberFormat="1" applyFont="1" applyBorder="1"/>
    <xf numFmtId="0" fontId="0" fillId="0" borderId="0" xfId="0" applyBorder="1" applyAlignment="1">
      <alignment horizontal="left"/>
    </xf>
    <xf numFmtId="0" fontId="12" fillId="0" borderId="23" xfId="0" applyFont="1" applyFill="1" applyBorder="1"/>
    <xf numFmtId="10" fontId="12" fillId="0" borderId="73" xfId="15" applyNumberFormat="1" applyFont="1" applyBorder="1"/>
    <xf numFmtId="0" fontId="37" fillId="0" borderId="0" xfId="0" applyFont="1"/>
    <xf numFmtId="0" fontId="12" fillId="0" borderId="51" xfId="0" applyFont="1" applyFill="1" applyBorder="1"/>
    <xf numFmtId="10" fontId="12" fillId="0" borderId="66" xfId="15" applyNumberFormat="1" applyFont="1" applyFill="1" applyBorder="1"/>
    <xf numFmtId="10" fontId="12" fillId="0" borderId="73" xfId="15" applyNumberFormat="1" applyFont="1" applyFill="1" applyBorder="1"/>
    <xf numFmtId="0" fontId="12" fillId="0" borderId="0" xfId="0" applyFont="1" applyBorder="1" applyAlignment="1">
      <alignment horizontal="right" vertical="center"/>
    </xf>
    <xf numFmtId="0" fontId="12" fillId="0" borderId="0" xfId="0" applyFont="1" applyBorder="1" applyAlignment="1">
      <alignment horizontal="left" vertical="center"/>
    </xf>
    <xf numFmtId="0" fontId="12" fillId="0" borderId="0" xfId="0" applyFont="1" applyFill="1" applyAlignment="1">
      <alignment horizontal="center"/>
    </xf>
    <xf numFmtId="0" fontId="12" fillId="0" borderId="0" xfId="0" applyFont="1" applyFill="1" applyBorder="1"/>
    <xf numFmtId="10" fontId="12" fillId="0" borderId="0" xfId="15" applyNumberFormat="1" applyFont="1" applyFill="1" applyBorder="1"/>
    <xf numFmtId="0" fontId="12" fillId="0" borderId="0" xfId="0" applyFont="1" applyFill="1"/>
    <xf numFmtId="0" fontId="37" fillId="0" borderId="0" xfId="0" applyFont="1" applyFill="1"/>
    <xf numFmtId="0" fontId="39" fillId="0" borderId="0" xfId="0" applyFont="1" applyFill="1" applyBorder="1" applyAlignment="1">
      <alignment/>
    </xf>
    <xf numFmtId="0" fontId="12" fillId="0" borderId="0" xfId="0" applyFont="1" applyAlignment="1">
      <alignment horizontal="center"/>
    </xf>
    <xf numFmtId="0" fontId="37" fillId="0" borderId="0" xfId="0" applyFont="1"/>
    <xf numFmtId="0" fontId="12" fillId="0" borderId="51" xfId="0" applyFont="1" applyFill="1" applyBorder="1"/>
    <xf numFmtId="10" fontId="12" fillId="0" borderId="66" xfId="15" applyNumberFormat="1" applyFont="1" applyFill="1" applyBorder="1"/>
    <xf numFmtId="0" fontId="12" fillId="0" borderId="0" xfId="0" applyFont="1" applyFill="1" applyAlignment="1">
      <alignment horizontal="left" vertical="center"/>
    </xf>
    <xf numFmtId="10" fontId="12" fillId="26" borderId="73" xfId="15" applyNumberFormat="1" applyFont="1" applyFill="1" applyBorder="1"/>
    <xf numFmtId="0" fontId="12" fillId="0" borderId="0" xfId="0" applyFont="1" applyFill="1" applyBorder="1" applyAlignment="1">
      <alignment horizontal="right" vertical="center"/>
    </xf>
    <xf numFmtId="0" fontId="12" fillId="0" borderId="0" xfId="0" applyFont="1" applyFill="1" applyBorder="1" applyAlignment="1">
      <alignment horizontal="left" vertical="center"/>
    </xf>
    <xf numFmtId="0" fontId="12" fillId="0" borderId="0" xfId="0" applyFont="1" applyFill="1" applyBorder="1"/>
    <xf numFmtId="0" fontId="12" fillId="0" borderId="0" xfId="0" applyFont="1" applyFill="1" applyAlignment="1">
      <alignment horizontal="left"/>
    </xf>
    <xf numFmtId="0" fontId="37" fillId="0" borderId="0" xfId="0" applyFont="1" applyBorder="1" applyAlignment="1">
      <alignment horizontal="right" vertical="center"/>
    </xf>
    <xf numFmtId="0" fontId="12" fillId="36" borderId="85" xfId="0" applyFont="1" applyFill="1" applyBorder="1" applyAlignment="1">
      <alignment/>
    </xf>
    <xf numFmtId="0" fontId="46" fillId="26" borderId="51" xfId="0" applyFont="1" applyFill="1" applyBorder="1"/>
    <xf numFmtId="10" fontId="46" fillId="26" borderId="66" xfId="15" applyNumberFormat="1" applyFont="1" applyFill="1" applyBorder="1"/>
    <xf numFmtId="0" fontId="46" fillId="0" borderId="0" xfId="0" applyFont="1" applyAlignment="1">
      <alignment horizontal="left"/>
    </xf>
    <xf numFmtId="0" fontId="46" fillId="26" borderId="23" xfId="0" applyFont="1" applyFill="1" applyBorder="1"/>
    <xf numFmtId="10" fontId="46" fillId="26" borderId="73" xfId="15" applyNumberFormat="1" applyFont="1" applyFill="1" applyBorder="1"/>
    <xf numFmtId="0" fontId="12" fillId="0" borderId="0" xfId="0" applyFont="1" applyBorder="1" applyAlignment="1">
      <alignment horizontal="center"/>
    </xf>
    <xf numFmtId="0" fontId="37" fillId="0" borderId="0" xfId="0" applyFont="1" applyAlignment="1">
      <alignment vertical="top"/>
    </xf>
    <xf numFmtId="0" fontId="44" fillId="0" borderId="0" xfId="0" applyFont="1" applyAlignment="1">
      <alignment vertical="center"/>
    </xf>
    <xf numFmtId="0" fontId="12" fillId="0" borderId="0" xfId="0" applyFont="1" applyBorder="1" applyAlignment="1">
      <alignment horizontal="center" vertical="center"/>
    </xf>
    <xf numFmtId="0" fontId="0" fillId="0" borderId="0" xfId="0" applyFill="1" applyBorder="1" applyAlignment="1">
      <alignment horizontal="left"/>
    </xf>
    <xf numFmtId="0" fontId="37" fillId="0" borderId="0" xfId="0" applyFont="1" applyBorder="1" applyAlignment="1">
      <alignment horizontal="right"/>
    </xf>
    <xf numFmtId="0" fontId="39" fillId="0" borderId="89" xfId="0" applyFont="1" applyBorder="1" applyAlignment="1">
      <alignment vertical="center" wrapText="1"/>
    </xf>
    <xf numFmtId="0" fontId="37" fillId="0" borderId="0" xfId="0" applyFont="1" applyFill="1"/>
    <xf numFmtId="0" fontId="8" fillId="0" borderId="0" xfId="0" applyFont="1" applyAlignment="1">
      <alignment horizontal="left"/>
    </xf>
    <xf numFmtId="10" fontId="12" fillId="0" borderId="0" xfId="15" applyNumberFormat="1" applyFont="1" applyFill="1" applyBorder="1"/>
    <xf numFmtId="0" fontId="0" fillId="26" borderId="0" xfId="0" applyFill="1"/>
    <xf numFmtId="0" fontId="0" fillId="26" borderId="0" xfId="0" applyFill="1" applyAlignment="1">
      <alignment horizontal="right"/>
    </xf>
    <xf numFmtId="0" fontId="12" fillId="37" borderId="85" xfId="0" applyFont="1" applyFill="1" applyBorder="1"/>
    <xf numFmtId="10" fontId="12" fillId="37" borderId="86" xfId="15" applyNumberFormat="1" applyFont="1" applyFill="1" applyBorder="1"/>
    <xf numFmtId="0" fontId="12" fillId="37" borderId="87" xfId="0" applyFont="1" applyFill="1" applyBorder="1"/>
    <xf numFmtId="10" fontId="12" fillId="37" borderId="88" xfId="15" applyNumberFormat="1" applyFont="1" applyFill="1" applyBorder="1"/>
    <xf numFmtId="0" fontId="68" fillId="0" borderId="0" xfId="0" applyFont="1"/>
    <xf numFmtId="10" fontId="12" fillId="0" borderId="73" xfId="15" applyNumberFormat="1" applyFont="1" applyFill="1" applyBorder="1"/>
    <xf numFmtId="9" fontId="46" fillId="0" borderId="0" xfId="0" applyNumberFormat="1" applyFont="1" applyBorder="1" applyAlignment="1">
      <alignment horizontal="center"/>
    </xf>
    <xf numFmtId="0" fontId="0" fillId="0" borderId="0" xfId="0" applyAlignment="1">
      <alignment wrapText="1"/>
    </xf>
    <xf numFmtId="0" fontId="69" fillId="38" borderId="24" xfId="0" applyFont="1" applyFill="1" applyBorder="1" applyAlignment="1">
      <alignment vertical="center" wrapText="1"/>
    </xf>
    <xf numFmtId="14" fontId="70" fillId="0" borderId="17" xfId="0" applyNumberFormat="1" applyFont="1" applyBorder="1" applyAlignment="1">
      <alignment horizontal="left"/>
    </xf>
    <xf numFmtId="0" fontId="37" fillId="25" borderId="32" xfId="0" applyFont="1" applyFill="1" applyBorder="1" applyAlignment="1">
      <alignment horizontal="left" vertical="center" wrapText="1"/>
    </xf>
    <xf numFmtId="0" fontId="37" fillId="25" borderId="55" xfId="0" applyFont="1" applyFill="1" applyBorder="1" applyAlignment="1">
      <alignment horizontal="left" vertical="center" wrapText="1"/>
    </xf>
    <xf numFmtId="0" fontId="37" fillId="25" borderId="47" xfId="0" applyFont="1" applyFill="1" applyBorder="1" applyAlignment="1">
      <alignment horizontal="center" vertical="center" wrapText="1"/>
    </xf>
    <xf numFmtId="0" fontId="72" fillId="25" borderId="16" xfId="0" applyFont="1" applyFill="1" applyBorder="1" applyAlignment="1">
      <alignment horizontal="center" vertical="center" wrapText="1"/>
    </xf>
    <xf numFmtId="0" fontId="71" fillId="0" borderId="0" xfId="0" applyFont="1"/>
    <xf numFmtId="0" fontId="39" fillId="0" borderId="0" xfId="0" applyFont="1" applyFill="1" applyBorder="1" applyAlignment="1">
      <alignment horizontal="center" vertical="center"/>
    </xf>
    <xf numFmtId="0" fontId="0" fillId="0" borderId="0" xfId="0" applyFill="1" applyAlignment="1">
      <alignment wrapText="1"/>
    </xf>
    <xf numFmtId="0" fontId="37" fillId="25" borderId="46" xfId="0" applyFont="1" applyFill="1" applyBorder="1" applyAlignment="1">
      <alignment horizontal="left" vertical="center" wrapText="1"/>
    </xf>
    <xf numFmtId="0" fontId="0" fillId="0" borderId="89" xfId="0" applyFont="1" applyBorder="1" applyAlignment="1">
      <alignment vertical="center" wrapText="1"/>
    </xf>
    <xf numFmtId="0" fontId="0" fillId="0" borderId="0" xfId="0" applyAlignment="1">
      <alignment vertical="top"/>
    </xf>
    <xf numFmtId="0" fontId="0" fillId="0" borderId="0" xfId="0" applyAlignment="1">
      <alignment/>
    </xf>
    <xf numFmtId="3" fontId="1" fillId="0" borderId="42" xfId="15" applyNumberFormat="1" applyFont="1" applyFill="1" applyBorder="1" applyAlignment="1">
      <alignment horizontal="right" vertical="center" wrapText="1"/>
    </xf>
    <xf numFmtId="0" fontId="39" fillId="0" borderId="13" xfId="0" applyFont="1" applyFill="1" applyBorder="1" applyAlignment="1">
      <alignment vertical="center" wrapText="1"/>
    </xf>
    <xf numFmtId="0" fontId="39" fillId="0" borderId="13" xfId="0" applyFont="1" applyFill="1" applyBorder="1" applyAlignment="1">
      <alignment vertical="center" wrapText="1"/>
    </xf>
    <xf numFmtId="0" fontId="0" fillId="0" borderId="89" xfId="0" applyFill="1" applyBorder="1" applyAlignment="1">
      <alignment vertical="center" wrapText="1"/>
    </xf>
    <xf numFmtId="0" fontId="39" fillId="0" borderId="13" xfId="0" applyFont="1" applyBorder="1" applyAlignment="1">
      <alignment vertical="center" wrapText="1"/>
    </xf>
    <xf numFmtId="0" fontId="74" fillId="0" borderId="0" xfId="0" applyNumberFormat="1" applyFont="1"/>
    <xf numFmtId="0" fontId="10" fillId="0" borderId="0" xfId="0" applyFont="1"/>
    <xf numFmtId="0" fontId="10" fillId="0" borderId="0" xfId="0" applyFont="1" applyAlignment="1">
      <alignment horizontal="left"/>
    </xf>
    <xf numFmtId="0" fontId="75" fillId="0" borderId="0" xfId="0" applyNumberFormat="1" applyFont="1"/>
    <xf numFmtId="9" fontId="8" fillId="0" borderId="15" xfId="0" applyNumberFormat="1" applyFont="1" applyFill="1" applyBorder="1" applyAlignment="1">
      <alignment horizontal="left" vertical="center" wrapText="1"/>
    </xf>
    <xf numFmtId="0" fontId="26" fillId="32" borderId="46" xfId="0" applyFont="1" applyFill="1" applyBorder="1" applyAlignment="1">
      <alignment horizontal="center" vertical="center" wrapText="1"/>
    </xf>
    <xf numFmtId="49" fontId="25" fillId="32" borderId="77" xfId="0" applyNumberFormat="1" applyFont="1" applyFill="1" applyBorder="1" applyAlignment="1">
      <alignment horizontal="center" wrapText="1"/>
    </xf>
    <xf numFmtId="49" fontId="25" fillId="32" borderId="45" xfId="0" applyNumberFormat="1" applyFont="1" applyFill="1" applyBorder="1" applyAlignment="1">
      <alignment horizontal="center" wrapText="1"/>
    </xf>
    <xf numFmtId="49" fontId="25" fillId="32" borderId="68" xfId="0" applyNumberFormat="1" applyFont="1" applyFill="1" applyBorder="1" applyAlignment="1">
      <alignment horizontal="center" wrapText="1"/>
    </xf>
    <xf numFmtId="0" fontId="4" fillId="25" borderId="45" xfId="0" applyFont="1" applyFill="1" applyBorder="1" applyAlignment="1">
      <alignment horizontal="left" wrapText="1"/>
    </xf>
    <xf numFmtId="0" fontId="3" fillId="0" borderId="46" xfId="20" applyBorder="1" applyAlignment="1" applyProtection="1">
      <alignment/>
      <protection/>
    </xf>
    <xf numFmtId="0" fontId="3" fillId="0" borderId="64" xfId="20" applyBorder="1" applyAlignment="1" applyProtection="1">
      <alignment/>
      <protection/>
    </xf>
    <xf numFmtId="49" fontId="5" fillId="32" borderId="27" xfId="0" applyNumberFormat="1" applyFont="1" applyFill="1" applyBorder="1" applyAlignment="1">
      <alignment horizontal="left" vertical="center"/>
    </xf>
    <xf numFmtId="49" fontId="5" fillId="32" borderId="26" xfId="0" applyNumberFormat="1" applyFont="1" applyFill="1" applyBorder="1" applyAlignment="1">
      <alignment horizontal="left" vertical="center"/>
    </xf>
    <xf numFmtId="49" fontId="5" fillId="32" borderId="90" xfId="0" applyNumberFormat="1" applyFont="1" applyFill="1" applyBorder="1" applyAlignment="1">
      <alignment horizontal="left" vertical="center"/>
    </xf>
    <xf numFmtId="0" fontId="4" fillId="0" borderId="58" xfId="0" applyFont="1" applyBorder="1" applyAlignment="1">
      <alignment horizontal="center"/>
    </xf>
    <xf numFmtId="0" fontId="4" fillId="0" borderId="61" xfId="0" applyFont="1" applyBorder="1" applyAlignment="1">
      <alignment horizontal="center"/>
    </xf>
    <xf numFmtId="49" fontId="5" fillId="32" borderId="77" xfId="0" applyNumberFormat="1" applyFont="1" applyFill="1" applyBorder="1" applyAlignment="1">
      <alignment horizontal="left" vertical="center"/>
    </xf>
    <xf numFmtId="49" fontId="5" fillId="32" borderId="45" xfId="0" applyNumberFormat="1" applyFont="1" applyFill="1" applyBorder="1" applyAlignment="1">
      <alignment horizontal="left" vertical="center"/>
    </xf>
    <xf numFmtId="49" fontId="5" fillId="32" borderId="68" xfId="0" applyNumberFormat="1" applyFont="1" applyFill="1" applyBorder="1" applyAlignment="1">
      <alignment horizontal="left" vertical="center"/>
    </xf>
    <xf numFmtId="0" fontId="4" fillId="0" borderId="10" xfId="0" applyFont="1" applyBorder="1" applyAlignment="1">
      <alignment horizontal="center"/>
    </xf>
    <xf numFmtId="0" fontId="4" fillId="0" borderId="46" xfId="0" applyFont="1" applyBorder="1" applyAlignment="1">
      <alignment horizontal="center"/>
    </xf>
    <xf numFmtId="0" fontId="4" fillId="0" borderId="68" xfId="0" applyFont="1" applyFill="1" applyBorder="1" applyAlignment="1">
      <alignment horizontal="center" vertical="center" wrapText="1"/>
    </xf>
    <xf numFmtId="0" fontId="4" fillId="0" borderId="65" xfId="0" applyFont="1" applyFill="1" applyBorder="1" applyAlignment="1">
      <alignment horizontal="center" vertical="center" wrapText="1"/>
    </xf>
    <xf numFmtId="0" fontId="4" fillId="0" borderId="64" xfId="0" applyFont="1" applyFill="1" applyBorder="1" applyAlignment="1">
      <alignment horizontal="center" vertical="center" wrapText="1"/>
    </xf>
    <xf numFmtId="0" fontId="3" fillId="0" borderId="0" xfId="20" applyBorder="1" applyAlignment="1" applyProtection="1">
      <alignment/>
      <protection/>
    </xf>
    <xf numFmtId="0" fontId="3" fillId="0" borderId="65" xfId="20" applyBorder="1" applyAlignment="1" applyProtection="1">
      <alignment/>
      <protection/>
    </xf>
    <xf numFmtId="49" fontId="5" fillId="32" borderId="27" xfId="0" applyNumberFormat="1" applyFont="1" applyFill="1" applyBorder="1" applyAlignment="1">
      <alignment horizontal="left" vertical="center" wrapText="1"/>
    </xf>
    <xf numFmtId="49" fontId="5" fillId="32" borderId="26" xfId="0" applyNumberFormat="1" applyFont="1" applyFill="1" applyBorder="1" applyAlignment="1">
      <alignment horizontal="left" vertical="center" wrapText="1"/>
    </xf>
    <xf numFmtId="49" fontId="5" fillId="32" borderId="90" xfId="0" applyNumberFormat="1" applyFont="1" applyFill="1" applyBorder="1" applyAlignment="1">
      <alignment horizontal="left" vertical="center" wrapText="1"/>
    </xf>
    <xf numFmtId="0" fontId="10" fillId="0" borderId="39" xfId="0" applyFont="1" applyFill="1" applyBorder="1" applyAlignment="1">
      <alignment horizontal="center" wrapText="1"/>
    </xf>
    <xf numFmtId="0" fontId="10" fillId="0" borderId="38" xfId="0" applyFont="1" applyFill="1" applyBorder="1" applyAlignment="1">
      <alignment horizontal="center" wrapText="1"/>
    </xf>
    <xf numFmtId="49" fontId="5" fillId="32" borderId="58" xfId="0" applyNumberFormat="1" applyFont="1" applyFill="1" applyBorder="1" applyAlignment="1">
      <alignment horizontal="left" vertical="center" wrapText="1"/>
    </xf>
    <xf numFmtId="49" fontId="5" fillId="32" borderId="61" xfId="0" applyNumberFormat="1" applyFont="1" applyFill="1" applyBorder="1" applyAlignment="1">
      <alignment horizontal="left" vertical="center" wrapText="1"/>
    </xf>
    <xf numFmtId="49" fontId="5" fillId="32" borderId="91" xfId="0" applyNumberFormat="1" applyFont="1" applyFill="1" applyBorder="1" applyAlignment="1">
      <alignment horizontal="left" vertical="center" wrapText="1"/>
    </xf>
    <xf numFmtId="0" fontId="33" fillId="0" borderId="42" xfId="0" applyFont="1" applyFill="1" applyBorder="1" applyAlignment="1">
      <alignment horizontal="center" vertical="center" wrapText="1"/>
    </xf>
    <xf numFmtId="0" fontId="33" fillId="0" borderId="40" xfId="0" applyFont="1" applyFill="1" applyBorder="1" applyAlignment="1">
      <alignment horizontal="center" vertical="center" wrapText="1"/>
    </xf>
    <xf numFmtId="0" fontId="33" fillId="0" borderId="83" xfId="0" applyFont="1" applyFill="1" applyBorder="1" applyAlignment="1">
      <alignment horizontal="center" vertical="center" wrapText="1"/>
    </xf>
    <xf numFmtId="0" fontId="8" fillId="24" borderId="45" xfId="0" applyFont="1" applyFill="1" applyBorder="1" applyAlignment="1">
      <alignment horizontal="center" vertical="center" wrapText="1"/>
    </xf>
    <xf numFmtId="0" fontId="8" fillId="24" borderId="0" xfId="0" applyFont="1" applyFill="1" applyBorder="1" applyAlignment="1">
      <alignment horizontal="center" vertical="center" wrapText="1"/>
    </xf>
    <xf numFmtId="0" fontId="8" fillId="33" borderId="80" xfId="0" applyFont="1" applyFill="1" applyBorder="1" applyAlignment="1">
      <alignment horizontal="left" vertical="center" wrapText="1"/>
    </xf>
    <xf numFmtId="0" fontId="0" fillId="33" borderId="25" xfId="0" applyFill="1" applyBorder="1" applyAlignment="1">
      <alignment/>
    </xf>
    <xf numFmtId="0" fontId="8" fillId="0" borderId="37" xfId="0" applyFont="1" applyFill="1" applyBorder="1" applyAlignment="1">
      <alignment horizontal="left" vertical="center" wrapText="1"/>
    </xf>
    <xf numFmtId="0" fontId="0" fillId="0" borderId="12" xfId="0" applyFill="1" applyBorder="1" applyAlignment="1">
      <alignment vertical="center" wrapText="1"/>
    </xf>
    <xf numFmtId="0" fontId="0" fillId="0" borderId="37" xfId="0" applyFill="1" applyBorder="1" applyAlignment="1">
      <alignment vertical="center" wrapText="1"/>
    </xf>
    <xf numFmtId="0" fontId="8" fillId="0" borderId="39" xfId="0" applyFont="1" applyFill="1" applyBorder="1" applyAlignment="1">
      <alignment horizontal="center" vertical="center" wrapText="1"/>
    </xf>
    <xf numFmtId="0" fontId="8" fillId="0" borderId="20" xfId="0" applyFont="1" applyFill="1" applyBorder="1" applyAlignment="1">
      <alignment horizontal="center" vertical="center" wrapText="1"/>
    </xf>
    <xf numFmtId="0" fontId="8" fillId="0" borderId="82" xfId="0" applyFont="1" applyFill="1" applyBorder="1" applyAlignment="1">
      <alignment horizontal="center" vertical="center" wrapText="1"/>
    </xf>
    <xf numFmtId="0" fontId="33" fillId="0" borderId="42" xfId="0" applyFont="1" applyFill="1" applyBorder="1" applyAlignment="1">
      <alignment horizontal="center" wrapText="1"/>
    </xf>
    <xf numFmtId="0" fontId="33" fillId="0" borderId="40" xfId="0" applyFont="1" applyFill="1" applyBorder="1" applyAlignment="1">
      <alignment horizontal="center" wrapText="1"/>
    </xf>
    <xf numFmtId="0" fontId="33" fillId="0" borderId="83" xfId="0" applyFont="1" applyFill="1" applyBorder="1" applyAlignment="1">
      <alignment horizontal="center" wrapText="1"/>
    </xf>
    <xf numFmtId="0" fontId="8" fillId="33" borderId="80" xfId="0" applyFont="1" applyFill="1" applyBorder="1" applyAlignment="1">
      <alignment horizontal="left" vertical="center" wrapText="1"/>
    </xf>
    <xf numFmtId="0" fontId="4" fillId="33" borderId="25" xfId="0" applyFont="1" applyFill="1" applyBorder="1" applyAlignment="1">
      <alignment/>
    </xf>
    <xf numFmtId="0" fontId="8" fillId="0" borderId="37" xfId="0" applyFont="1" applyFill="1" applyBorder="1" applyAlignment="1">
      <alignment horizontal="left" vertical="center" wrapText="1"/>
    </xf>
    <xf numFmtId="0" fontId="4" fillId="0" borderId="12" xfId="0" applyFont="1" applyFill="1" applyBorder="1" applyAlignment="1">
      <alignment vertical="center" wrapText="1"/>
    </xf>
    <xf numFmtId="0" fontId="4" fillId="0" borderId="37" xfId="0" applyFont="1" applyFill="1" applyBorder="1" applyAlignment="1">
      <alignment vertical="center" wrapText="1"/>
    </xf>
    <xf numFmtId="0" fontId="33" fillId="0" borderId="39" xfId="0" applyFont="1" applyFill="1" applyBorder="1" applyAlignment="1">
      <alignment horizontal="center" wrapText="1"/>
    </xf>
    <xf numFmtId="0" fontId="33" fillId="0" borderId="20" xfId="0" applyFont="1" applyFill="1" applyBorder="1" applyAlignment="1">
      <alignment horizontal="center" wrapText="1"/>
    </xf>
    <xf numFmtId="0" fontId="33" fillId="0" borderId="82" xfId="0" applyFont="1" applyFill="1" applyBorder="1" applyAlignment="1">
      <alignment horizontal="center" wrapText="1"/>
    </xf>
    <xf numFmtId="0" fontId="8" fillId="0" borderId="39" xfId="0" applyFont="1" applyFill="1" applyBorder="1" applyAlignment="1">
      <alignment horizontal="left" vertical="center" wrapText="1"/>
    </xf>
    <xf numFmtId="0" fontId="8" fillId="0" borderId="20" xfId="0" applyFont="1" applyFill="1" applyBorder="1" applyAlignment="1">
      <alignment horizontal="left" vertical="center" wrapText="1"/>
    </xf>
    <xf numFmtId="0" fontId="8" fillId="0" borderId="38" xfId="0" applyFont="1" applyFill="1" applyBorder="1" applyAlignment="1">
      <alignment horizontal="left" vertical="center" wrapText="1"/>
    </xf>
    <xf numFmtId="0" fontId="8" fillId="0" borderId="42" xfId="0" applyFont="1" applyFill="1" applyBorder="1" applyAlignment="1">
      <alignment horizontal="left" vertical="center" wrapText="1"/>
    </xf>
    <xf numFmtId="0" fontId="8" fillId="0" borderId="40" xfId="0" applyFont="1" applyFill="1" applyBorder="1" applyAlignment="1">
      <alignment horizontal="left" vertical="center" wrapText="1"/>
    </xf>
    <xf numFmtId="0" fontId="8" fillId="0" borderId="74" xfId="0" applyFont="1" applyFill="1" applyBorder="1" applyAlignment="1">
      <alignment horizontal="left" vertical="center" wrapText="1"/>
    </xf>
    <xf numFmtId="0" fontId="8" fillId="0" borderId="27" xfId="0" applyFont="1" applyFill="1" applyBorder="1" applyAlignment="1">
      <alignment horizontal="left" vertical="center" wrapText="1"/>
    </xf>
    <xf numFmtId="0" fontId="8" fillId="0" borderId="26" xfId="0" applyFont="1" applyFill="1" applyBorder="1" applyAlignment="1">
      <alignment horizontal="left" vertical="center" wrapText="1"/>
    </xf>
    <xf numFmtId="0" fontId="8" fillId="0" borderId="84" xfId="0" applyFont="1" applyFill="1" applyBorder="1" applyAlignment="1">
      <alignment horizontal="left" vertical="center" wrapText="1"/>
    </xf>
    <xf numFmtId="0" fontId="8" fillId="24" borderId="49" xfId="0" applyFont="1" applyFill="1" applyBorder="1" applyAlignment="1">
      <alignment horizontal="center" vertical="center"/>
    </xf>
    <xf numFmtId="0" fontId="8" fillId="24" borderId="21" xfId="0" applyFont="1" applyFill="1" applyBorder="1" applyAlignment="1">
      <alignment horizontal="center" vertical="center"/>
    </xf>
    <xf numFmtId="0" fontId="8" fillId="24" borderId="18" xfId="0" applyFont="1" applyFill="1" applyBorder="1" applyAlignment="1">
      <alignment horizontal="center" vertical="center"/>
    </xf>
    <xf numFmtId="49" fontId="1" fillId="0" borderId="79" xfId="0" applyNumberFormat="1" applyFont="1" applyFill="1" applyBorder="1" applyAlignment="1">
      <alignment horizontal="left" vertical="center" wrapText="1"/>
    </xf>
    <xf numFmtId="0" fontId="0" fillId="0" borderId="51" xfId="0" applyFill="1" applyBorder="1" applyAlignment="1">
      <alignment horizontal="left" vertical="center" wrapText="1"/>
    </xf>
    <xf numFmtId="0" fontId="0" fillId="0" borderId="35" xfId="0" applyFill="1" applyBorder="1" applyAlignment="1">
      <alignment horizontal="left" vertical="center" wrapText="1"/>
    </xf>
    <xf numFmtId="49" fontId="5" fillId="32" borderId="77" xfId="0" applyNumberFormat="1" applyFont="1" applyFill="1" applyBorder="1" applyAlignment="1">
      <alignment horizontal="left"/>
    </xf>
    <xf numFmtId="49" fontId="5" fillId="32" borderId="45" xfId="0" applyNumberFormat="1" applyFont="1" applyFill="1" applyBorder="1" applyAlignment="1">
      <alignment horizontal="left"/>
    </xf>
    <xf numFmtId="49" fontId="5" fillId="32" borderId="11" xfId="0" applyNumberFormat="1" applyFont="1" applyFill="1" applyBorder="1" applyAlignment="1">
      <alignment horizontal="left"/>
    </xf>
    <xf numFmtId="49" fontId="5" fillId="32" borderId="0" xfId="0" applyNumberFormat="1" applyFont="1" applyFill="1" applyBorder="1" applyAlignment="1">
      <alignment horizontal="left"/>
    </xf>
    <xf numFmtId="0" fontId="4" fillId="0" borderId="64" xfId="0" applyFont="1" applyBorder="1" applyAlignment="1">
      <alignment horizontal="center"/>
    </xf>
    <xf numFmtId="0" fontId="5" fillId="27" borderId="77" xfId="0" applyFont="1" applyFill="1" applyBorder="1" applyAlignment="1">
      <alignment horizontal="center" vertical="center" wrapText="1"/>
    </xf>
    <xf numFmtId="0" fontId="5" fillId="27" borderId="45" xfId="0" applyFont="1" applyFill="1" applyBorder="1" applyAlignment="1">
      <alignment horizontal="center" vertical="center" wrapText="1"/>
    </xf>
    <xf numFmtId="0" fontId="5" fillId="27" borderId="10" xfId="0" applyFont="1" applyFill="1" applyBorder="1" applyAlignment="1">
      <alignment horizontal="center" vertical="center" wrapText="1"/>
    </xf>
    <xf numFmtId="0" fontId="5" fillId="27" borderId="46" xfId="0" applyFont="1" applyFill="1" applyBorder="1" applyAlignment="1">
      <alignment horizontal="center" vertical="center" wrapText="1"/>
    </xf>
    <xf numFmtId="0" fontId="5" fillId="27" borderId="49" xfId="0" applyFont="1" applyFill="1" applyBorder="1" applyAlignment="1">
      <alignment horizontal="center" vertical="center" wrapText="1"/>
    </xf>
    <xf numFmtId="0" fontId="5" fillId="27" borderId="18" xfId="0" applyFont="1" applyFill="1" applyBorder="1" applyAlignment="1">
      <alignment horizontal="center" vertical="center" wrapText="1"/>
    </xf>
    <xf numFmtId="0" fontId="1" fillId="25" borderId="32" xfId="0" applyFont="1" applyFill="1" applyBorder="1" applyAlignment="1">
      <alignment horizontal="left" vertical="center" wrapText="1"/>
    </xf>
    <xf numFmtId="0" fontId="1" fillId="25" borderId="55" xfId="0" applyFont="1" applyFill="1" applyBorder="1" applyAlignment="1">
      <alignment horizontal="left" vertical="center" wrapText="1"/>
    </xf>
    <xf numFmtId="0" fontId="1" fillId="25" borderId="72" xfId="0" applyFont="1" applyFill="1" applyBorder="1" applyAlignment="1">
      <alignment horizontal="left" vertical="center" wrapText="1"/>
    </xf>
    <xf numFmtId="0" fontId="8" fillId="0" borderId="32" xfId="0" applyFont="1" applyFill="1" applyBorder="1" applyAlignment="1">
      <alignment horizontal="left" vertical="center" wrapText="1"/>
    </xf>
    <xf numFmtId="0" fontId="8" fillId="0" borderId="55" xfId="0" applyFont="1" applyFill="1" applyBorder="1" applyAlignment="1">
      <alignment horizontal="left" vertical="center" wrapText="1"/>
    </xf>
    <xf numFmtId="0" fontId="8" fillId="0" borderId="72" xfId="0" applyFont="1" applyFill="1" applyBorder="1" applyAlignment="1">
      <alignment horizontal="left" vertical="center" wrapText="1"/>
    </xf>
    <xf numFmtId="0" fontId="4" fillId="0" borderId="43" xfId="0" applyFont="1" applyFill="1" applyBorder="1" applyAlignment="1">
      <alignment horizontal="center" vertical="center"/>
    </xf>
    <xf numFmtId="0" fontId="0" fillId="0" borderId="62" xfId="0" applyFill="1" applyBorder="1" applyAlignment="1">
      <alignment horizontal="center" vertical="center"/>
    </xf>
    <xf numFmtId="0" fontId="0" fillId="0" borderId="71" xfId="0" applyFill="1" applyBorder="1" applyAlignment="1">
      <alignment horizontal="center" vertical="center"/>
    </xf>
    <xf numFmtId="0" fontId="8" fillId="0" borderId="10" xfId="0" applyFont="1" applyFill="1" applyBorder="1" applyAlignment="1">
      <alignment horizontal="left" vertical="center" wrapText="1"/>
    </xf>
    <xf numFmtId="0" fontId="0" fillId="0" borderId="46" xfId="0" applyFill="1" applyBorder="1" applyAlignment="1">
      <alignment vertical="center"/>
    </xf>
    <xf numFmtId="0" fontId="0" fillId="0" borderId="36" xfId="0" applyFill="1" applyBorder="1" applyAlignment="1">
      <alignment vertical="center"/>
    </xf>
    <xf numFmtId="0" fontId="4" fillId="0" borderId="27"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4" fillId="0" borderId="84" xfId="0" applyFont="1" applyFill="1" applyBorder="1" applyAlignment="1">
      <alignment horizontal="center" vertical="center" wrapText="1"/>
    </xf>
    <xf numFmtId="0" fontId="0" fillId="0" borderId="21" xfId="0" applyBorder="1" applyAlignment="1">
      <alignment horizontal="center" vertical="center"/>
    </xf>
    <xf numFmtId="0" fontId="0" fillId="0" borderId="18" xfId="0" applyBorder="1" applyAlignment="1">
      <alignment horizontal="center" vertical="center"/>
    </xf>
    <xf numFmtId="0" fontId="4" fillId="0" borderId="27" xfId="0" applyFont="1" applyFill="1" applyBorder="1" applyAlignment="1">
      <alignment vertical="center"/>
    </xf>
    <xf numFmtId="0" fontId="0" fillId="0" borderId="26" xfId="0" applyFill="1" applyBorder="1" applyAlignment="1">
      <alignment vertical="center"/>
    </xf>
    <xf numFmtId="0" fontId="1" fillId="0" borderId="13" xfId="0" applyFont="1" applyFill="1" applyBorder="1" applyAlignment="1">
      <alignment horizontal="left" vertical="center" wrapText="1"/>
    </xf>
    <xf numFmtId="0" fontId="0" fillId="0" borderId="23" xfId="0" applyFill="1" applyBorder="1" applyAlignment="1">
      <alignment horizontal="left" vertical="center" wrapText="1"/>
    </xf>
    <xf numFmtId="0" fontId="8" fillId="0" borderId="43" xfId="0" applyFont="1" applyFill="1" applyBorder="1" applyAlignment="1">
      <alignment horizontal="center" vertical="center" wrapText="1"/>
    </xf>
    <xf numFmtId="0" fontId="0" fillId="0" borderId="62" xfId="0" applyFill="1" applyBorder="1" applyAlignment="1">
      <alignment vertical="center" wrapText="1"/>
    </xf>
    <xf numFmtId="0" fontId="0" fillId="0" borderId="71" xfId="0" applyFill="1" applyBorder="1" applyAlignment="1">
      <alignment vertical="center" wrapText="1"/>
    </xf>
    <xf numFmtId="0" fontId="8" fillId="0" borderId="80" xfId="0" applyFont="1" applyFill="1" applyBorder="1" applyAlignment="1">
      <alignment horizontal="center" vertical="center" wrapText="1"/>
    </xf>
    <xf numFmtId="0" fontId="0" fillId="0" borderId="28" xfId="0" applyFill="1" applyBorder="1" applyAlignment="1">
      <alignment vertical="center" wrapText="1"/>
    </xf>
    <xf numFmtId="0" fontId="8" fillId="0" borderId="66" xfId="0" applyFont="1" applyFill="1" applyBorder="1" applyAlignment="1">
      <alignment horizontal="center" vertical="center" wrapText="1"/>
    </xf>
    <xf numFmtId="0" fontId="8" fillId="0" borderId="73" xfId="0" applyFont="1" applyFill="1" applyBorder="1" applyAlignment="1">
      <alignment horizontal="center" vertical="center" wrapText="1"/>
    </xf>
    <xf numFmtId="0" fontId="8" fillId="0" borderId="89" xfId="0" applyFont="1" applyFill="1" applyBorder="1" applyAlignment="1">
      <alignment horizontal="center" vertical="center" wrapText="1"/>
    </xf>
    <xf numFmtId="0" fontId="8" fillId="0" borderId="36" xfId="0" applyFont="1" applyFill="1" applyBorder="1" applyAlignment="1">
      <alignment horizontal="center" vertical="center" wrapText="1"/>
    </xf>
    <xf numFmtId="0" fontId="8" fillId="0" borderId="25" xfId="0" applyFont="1" applyFill="1" applyBorder="1" applyAlignment="1">
      <alignment horizontal="left" vertical="center" wrapText="1"/>
    </xf>
    <xf numFmtId="0" fontId="8" fillId="0" borderId="56" xfId="0" applyFont="1" applyFill="1" applyBorder="1" applyAlignment="1">
      <alignment horizontal="left" vertical="center" wrapText="1"/>
    </xf>
    <xf numFmtId="0" fontId="33" fillId="0" borderId="42" xfId="0" applyFont="1" applyBorder="1" applyAlignment="1">
      <alignment horizontal="center" wrapText="1"/>
    </xf>
    <xf numFmtId="0" fontId="33" fillId="0" borderId="40" xfId="0" applyFont="1" applyBorder="1" applyAlignment="1">
      <alignment horizontal="center" wrapText="1"/>
    </xf>
    <xf numFmtId="0" fontId="33" fillId="0" borderId="83" xfId="0" applyFont="1" applyBorder="1" applyAlignment="1">
      <alignment horizontal="center" wrapText="1"/>
    </xf>
    <xf numFmtId="0" fontId="29" fillId="34" borderId="92" xfId="0" applyFont="1" applyFill="1" applyBorder="1" applyAlignment="1">
      <alignment horizontal="center" vertical="center" wrapText="1"/>
    </xf>
    <xf numFmtId="0" fontId="29" fillId="34" borderId="52" xfId="0" applyFont="1" applyFill="1" applyBorder="1" applyAlignment="1">
      <alignment horizontal="center" vertical="center" wrapText="1"/>
    </xf>
    <xf numFmtId="0" fontId="29" fillId="34" borderId="93" xfId="0" applyFont="1" applyFill="1" applyBorder="1" applyAlignment="1">
      <alignment horizontal="center" vertical="center" wrapText="1"/>
    </xf>
    <xf numFmtId="0" fontId="8" fillId="0" borderId="42" xfId="0" applyFont="1" applyFill="1" applyBorder="1" applyAlignment="1">
      <alignment horizontal="center" vertical="center" wrapText="1"/>
    </xf>
    <xf numFmtId="0" fontId="8" fillId="0" borderId="40" xfId="0" applyFont="1" applyFill="1" applyBorder="1" applyAlignment="1">
      <alignment horizontal="center" vertical="center" wrapText="1"/>
    </xf>
    <xf numFmtId="0" fontId="8" fillId="0" borderId="83" xfId="0" applyFont="1" applyFill="1" applyBorder="1" applyAlignment="1">
      <alignment horizontal="center" vertical="center" wrapText="1"/>
    </xf>
    <xf numFmtId="0" fontId="33" fillId="0" borderId="39" xfId="0" applyFont="1" applyFill="1" applyBorder="1" applyAlignment="1">
      <alignment horizontal="center" vertical="center" wrapText="1"/>
    </xf>
    <xf numFmtId="0" fontId="33" fillId="0" borderId="20" xfId="0" applyFont="1" applyFill="1" applyBorder="1" applyAlignment="1">
      <alignment horizontal="center" vertical="center" wrapText="1"/>
    </xf>
    <xf numFmtId="0" fontId="33" fillId="0" borderId="82" xfId="0" applyFont="1" applyFill="1" applyBorder="1" applyAlignment="1">
      <alignment horizontal="center" vertical="center" wrapText="1"/>
    </xf>
    <xf numFmtId="0" fontId="29" fillId="34" borderId="32" xfId="0" applyFont="1" applyFill="1" applyBorder="1" applyAlignment="1">
      <alignment horizontal="center" wrapText="1"/>
    </xf>
    <xf numFmtId="0" fontId="29" fillId="34" borderId="55" xfId="0" applyFont="1" applyFill="1" applyBorder="1" applyAlignment="1">
      <alignment horizontal="center" wrapText="1"/>
    </xf>
    <xf numFmtId="0" fontId="29" fillId="34" borderId="94" xfId="0" applyFont="1" applyFill="1" applyBorder="1" applyAlignment="1">
      <alignment horizontal="center" wrapText="1"/>
    </xf>
    <xf numFmtId="49" fontId="5" fillId="27" borderId="11" xfId="0" applyNumberFormat="1" applyFont="1" applyFill="1" applyBorder="1" applyAlignment="1">
      <alignment horizontal="center" vertical="center"/>
    </xf>
    <xf numFmtId="49" fontId="5" fillId="27" borderId="0" xfId="0" applyNumberFormat="1" applyFont="1" applyFill="1" applyBorder="1" applyAlignment="1">
      <alignment horizontal="center" vertical="center"/>
    </xf>
    <xf numFmtId="49" fontId="5" fillId="27" borderId="10" xfId="0" applyNumberFormat="1" applyFont="1" applyFill="1" applyBorder="1" applyAlignment="1">
      <alignment horizontal="center" vertical="center"/>
    </xf>
    <xf numFmtId="49" fontId="5" fillId="27" borderId="46" xfId="0" applyNumberFormat="1" applyFont="1" applyFill="1" applyBorder="1" applyAlignment="1">
      <alignment horizontal="center" vertical="center"/>
    </xf>
    <xf numFmtId="49" fontId="5" fillId="27" borderId="21" xfId="0" applyNumberFormat="1" applyFont="1" applyFill="1" applyBorder="1" applyAlignment="1">
      <alignment horizontal="center" vertical="center" wrapText="1"/>
    </xf>
    <xf numFmtId="49" fontId="5" fillId="27" borderId="18" xfId="0" applyNumberFormat="1" applyFont="1" applyFill="1" applyBorder="1" applyAlignment="1">
      <alignment horizontal="center" vertical="center" wrapText="1"/>
    </xf>
    <xf numFmtId="49" fontId="5" fillId="0" borderId="11" xfId="0" applyNumberFormat="1" applyFont="1" applyFill="1" applyBorder="1" applyAlignment="1">
      <alignment horizontal="center"/>
    </xf>
    <xf numFmtId="49" fontId="5" fillId="0" borderId="0" xfId="0" applyNumberFormat="1" applyFont="1" applyFill="1" applyBorder="1" applyAlignment="1">
      <alignment horizontal="center"/>
    </xf>
    <xf numFmtId="49" fontId="5" fillId="0" borderId="65" xfId="0" applyNumberFormat="1" applyFont="1" applyFill="1" applyBorder="1" applyAlignment="1">
      <alignment horizontal="center"/>
    </xf>
    <xf numFmtId="0" fontId="0" fillId="0" borderId="18" xfId="0" applyBorder="1" applyAlignment="1">
      <alignment/>
    </xf>
    <xf numFmtId="0" fontId="0" fillId="0" borderId="26" xfId="0" applyBorder="1" applyAlignment="1">
      <alignment/>
    </xf>
    <xf numFmtId="0" fontId="0" fillId="0" borderId="84" xfId="0" applyBorder="1" applyAlignment="1">
      <alignment/>
    </xf>
    <xf numFmtId="0" fontId="8" fillId="0" borderId="39" xfId="0" applyFont="1" applyFill="1" applyBorder="1" applyAlignment="1">
      <alignment horizontal="left" vertical="center" wrapText="1"/>
    </xf>
    <xf numFmtId="0" fontId="0" fillId="0" borderId="20" xfId="0" applyBorder="1" applyAlignment="1">
      <alignment/>
    </xf>
    <xf numFmtId="0" fontId="0" fillId="0" borderId="38" xfId="0" applyBorder="1" applyAlignment="1">
      <alignment/>
    </xf>
    <xf numFmtId="0" fontId="0" fillId="0" borderId="40" xfId="0" applyFill="1" applyBorder="1" applyAlignment="1">
      <alignment horizontal="center"/>
    </xf>
    <xf numFmtId="0" fontId="1" fillId="0" borderId="31" xfId="0" applyFont="1" applyFill="1" applyBorder="1" applyAlignment="1">
      <alignment horizontal="center" vertical="center" wrapText="1"/>
    </xf>
    <xf numFmtId="0" fontId="0" fillId="0" borderId="31" xfId="0" applyBorder="1" applyAlignment="1">
      <alignment horizontal="center" vertical="center" wrapText="1"/>
    </xf>
    <xf numFmtId="0" fontId="4" fillId="0" borderId="31" xfId="0" applyFont="1" applyBorder="1" applyAlignment="1">
      <alignment horizontal="center" vertical="center" wrapText="1"/>
    </xf>
    <xf numFmtId="0" fontId="4" fillId="0" borderId="32" xfId="0" applyFont="1" applyBorder="1" applyAlignment="1">
      <alignment horizontal="center" vertical="center" wrapText="1"/>
    </xf>
    <xf numFmtId="0" fontId="1" fillId="25" borderId="79" xfId="0" applyFont="1" applyFill="1" applyBorder="1" applyAlignment="1">
      <alignment horizontal="left" vertical="center" wrapText="1"/>
    </xf>
    <xf numFmtId="0" fontId="0" fillId="0" borderId="45" xfId="0" applyBorder="1" applyAlignment="1">
      <alignment horizontal="left" vertical="center" wrapText="1"/>
    </xf>
    <xf numFmtId="0" fontId="1" fillId="24" borderId="49" xfId="0" applyFont="1" applyFill="1" applyBorder="1" applyAlignment="1">
      <alignment horizontal="center" vertical="center" wrapText="1"/>
    </xf>
    <xf numFmtId="0" fontId="0" fillId="0" borderId="31" xfId="0" applyFill="1" applyBorder="1" applyAlignment="1">
      <alignment horizontal="center" vertical="center" wrapText="1"/>
    </xf>
    <xf numFmtId="0" fontId="0" fillId="0" borderId="32" xfId="0" applyBorder="1" applyAlignment="1">
      <alignment horizontal="center" vertical="center" wrapText="1"/>
    </xf>
    <xf numFmtId="0" fontId="0" fillId="0" borderId="45" xfId="0" applyBorder="1" applyAlignment="1">
      <alignment horizontal="center" vertical="center" wrapText="1"/>
    </xf>
    <xf numFmtId="0" fontId="0" fillId="0" borderId="10" xfId="0" applyBorder="1" applyAlignment="1">
      <alignment horizontal="center" vertical="center" wrapText="1"/>
    </xf>
    <xf numFmtId="0" fontId="0" fillId="0" borderId="46" xfId="0" applyBorder="1" applyAlignment="1">
      <alignment horizontal="center" vertical="center" wrapText="1"/>
    </xf>
    <xf numFmtId="0" fontId="1" fillId="0" borderId="50" xfId="0" applyFont="1" applyFill="1" applyBorder="1" applyAlignment="1">
      <alignment horizontal="center" vertical="center" wrapText="1"/>
    </xf>
    <xf numFmtId="0" fontId="1" fillId="0" borderId="15" xfId="0" applyFont="1" applyFill="1" applyBorder="1" applyAlignment="1">
      <alignment horizontal="center" vertical="center" wrapText="1"/>
    </xf>
    <xf numFmtId="49" fontId="5" fillId="32" borderId="77" xfId="0" applyNumberFormat="1" applyFont="1" applyFill="1" applyBorder="1" applyAlignment="1">
      <alignment horizontal="left" vertical="top"/>
    </xf>
    <xf numFmtId="49" fontId="5" fillId="32" borderId="45" xfId="0" applyNumberFormat="1" applyFont="1" applyFill="1" applyBorder="1" applyAlignment="1">
      <alignment horizontal="left" vertical="top"/>
    </xf>
    <xf numFmtId="0" fontId="1" fillId="26" borderId="50" xfId="0" applyFont="1" applyFill="1" applyBorder="1" applyAlignment="1">
      <alignment horizontal="center" vertical="center" wrapText="1"/>
    </xf>
    <xf numFmtId="0" fontId="1" fillId="26" borderId="15" xfId="0" applyFont="1" applyFill="1" applyBorder="1" applyAlignment="1">
      <alignment horizontal="center" vertical="center" wrapText="1"/>
    </xf>
    <xf numFmtId="0" fontId="5" fillId="27" borderId="24" xfId="0" applyFont="1" applyFill="1" applyBorder="1" applyAlignment="1">
      <alignment horizontal="center" vertical="center" wrapText="1"/>
    </xf>
    <xf numFmtId="0" fontId="5" fillId="27" borderId="17" xfId="0" applyFont="1" applyFill="1" applyBorder="1" applyAlignment="1">
      <alignment horizontal="center" vertical="center" wrapText="1"/>
    </xf>
    <xf numFmtId="0" fontId="5" fillId="27" borderId="11" xfId="0" applyFont="1" applyFill="1" applyBorder="1" applyAlignment="1">
      <alignment horizontal="center" vertical="center" wrapText="1"/>
    </xf>
    <xf numFmtId="0" fontId="5" fillId="27" borderId="0" xfId="0" applyFont="1" applyFill="1" applyBorder="1" applyAlignment="1">
      <alignment horizontal="center" vertical="center" wrapText="1"/>
    </xf>
    <xf numFmtId="0" fontId="1" fillId="25" borderId="35" xfId="0" applyFont="1" applyFill="1" applyBorder="1" applyAlignment="1">
      <alignment horizontal="left" vertical="center" wrapText="1"/>
    </xf>
    <xf numFmtId="0" fontId="0" fillId="0" borderId="46" xfId="0" applyBorder="1" applyAlignment="1">
      <alignment horizontal="left"/>
    </xf>
    <xf numFmtId="0" fontId="0" fillId="0" borderId="36" xfId="0" applyBorder="1" applyAlignment="1">
      <alignment horizontal="left"/>
    </xf>
    <xf numFmtId="0" fontId="1" fillId="0" borderId="70" xfId="0" applyFont="1" applyFill="1" applyBorder="1" applyAlignment="1">
      <alignment horizontal="center" vertical="center" wrapText="1"/>
    </xf>
    <xf numFmtId="0" fontId="1" fillId="0" borderId="76"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2" fillId="0" borderId="84" xfId="0" applyFont="1" applyFill="1" applyBorder="1" applyAlignment="1">
      <alignment horizontal="center" vertical="center" wrapText="1"/>
    </xf>
    <xf numFmtId="0" fontId="1" fillId="0" borderId="84" xfId="0" applyFont="1" applyFill="1" applyBorder="1" applyAlignment="1">
      <alignment horizontal="center" vertical="center" wrapText="1"/>
    </xf>
    <xf numFmtId="0" fontId="0" fillId="30" borderId="21" xfId="0" applyFill="1" applyBorder="1" applyAlignment="1">
      <alignment horizontal="center" vertical="center"/>
    </xf>
    <xf numFmtId="0" fontId="0" fillId="30" borderId="18" xfId="0" applyFill="1" applyBorder="1" applyAlignment="1">
      <alignment horizontal="center" vertical="center"/>
    </xf>
    <xf numFmtId="0" fontId="5" fillId="27" borderId="81"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4" fillId="0" borderId="22"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6" fillId="0" borderId="75" xfId="0" applyFont="1" applyFill="1" applyBorder="1" applyAlignment="1">
      <alignment horizontal="left" vertical="center" wrapText="1"/>
    </xf>
    <xf numFmtId="0" fontId="46" fillId="0" borderId="48" xfId="0" applyFont="1" applyFill="1" applyBorder="1" applyAlignment="1">
      <alignment horizontal="left" vertical="center" wrapText="1"/>
    </xf>
    <xf numFmtId="0" fontId="46" fillId="0" borderId="78" xfId="0" applyFont="1" applyFill="1" applyBorder="1" applyAlignment="1">
      <alignment horizontal="left" vertical="center" wrapText="1"/>
    </xf>
    <xf numFmtId="0" fontId="39" fillId="36" borderId="95" xfId="0" applyFont="1" applyFill="1" applyBorder="1" applyAlignment="1">
      <alignment horizontal="left" vertical="center" wrapText="1"/>
    </xf>
    <xf numFmtId="0" fontId="39" fillId="36" borderId="96" xfId="0" applyFont="1" applyFill="1" applyBorder="1" applyAlignment="1">
      <alignment horizontal="left" vertical="center"/>
    </xf>
    <xf numFmtId="0" fontId="73" fillId="0" borderId="32" xfId="0" applyFont="1" applyFill="1" applyBorder="1" applyAlignment="1">
      <alignment horizontal="center" vertical="center" wrapText="1"/>
    </xf>
    <xf numFmtId="0" fontId="73" fillId="0" borderId="55" xfId="0" applyFont="1" applyFill="1" applyBorder="1" applyAlignment="1">
      <alignment horizontal="center" vertical="center" wrapText="1"/>
    </xf>
    <xf numFmtId="0" fontId="73" fillId="0" borderId="72" xfId="0" applyFont="1" applyFill="1" applyBorder="1" applyAlignment="1">
      <alignment horizontal="center" vertical="center" wrapText="1"/>
    </xf>
    <xf numFmtId="49" fontId="5" fillId="32" borderId="11" xfId="0" applyNumberFormat="1" applyFont="1" applyFill="1" applyBorder="1" applyAlignment="1">
      <alignment horizontal="left" wrapText="1"/>
    </xf>
    <xf numFmtId="49" fontId="5" fillId="32" borderId="0" xfId="0" applyNumberFormat="1" applyFont="1" applyFill="1" applyBorder="1" applyAlignment="1">
      <alignment horizontal="left" wrapText="1"/>
    </xf>
    <xf numFmtId="0" fontId="0" fillId="0" borderId="65" xfId="0" applyBorder="1" applyAlignment="1">
      <alignment wrapText="1"/>
    </xf>
    <xf numFmtId="0" fontId="72" fillId="27" borderId="77" xfId="0" applyFont="1" applyFill="1" applyBorder="1" applyAlignment="1">
      <alignment horizontal="center" vertical="center" wrapText="1"/>
    </xf>
    <xf numFmtId="0" fontId="72" fillId="27" borderId="45" xfId="0" applyFont="1" applyFill="1" applyBorder="1" applyAlignment="1">
      <alignment horizontal="center" vertical="center" wrapText="1"/>
    </xf>
    <xf numFmtId="0" fontId="72" fillId="27" borderId="69" xfId="0" applyFont="1" applyFill="1" applyBorder="1" applyAlignment="1">
      <alignment horizontal="center" vertical="center" wrapText="1"/>
    </xf>
    <xf numFmtId="0" fontId="72" fillId="27" borderId="11" xfId="0" applyFont="1" applyFill="1" applyBorder="1" applyAlignment="1">
      <alignment horizontal="center" vertical="center" wrapText="1"/>
    </xf>
    <xf numFmtId="0" fontId="72" fillId="27" borderId="0" xfId="0" applyFont="1" applyFill="1" applyBorder="1" applyAlignment="1">
      <alignment horizontal="center" vertical="center" wrapText="1"/>
    </xf>
    <xf numFmtId="0" fontId="72" fillId="27" borderId="66" xfId="0" applyFont="1" applyFill="1" applyBorder="1" applyAlignment="1">
      <alignment horizontal="center" vertical="center" wrapText="1"/>
    </xf>
    <xf numFmtId="0" fontId="72" fillId="27" borderId="24" xfId="0" applyFont="1" applyFill="1" applyBorder="1" applyAlignment="1">
      <alignment horizontal="center" vertical="center" wrapText="1"/>
    </xf>
    <xf numFmtId="0" fontId="72" fillId="27" borderId="81" xfId="0" applyFont="1" applyFill="1" applyBorder="1" applyAlignment="1">
      <alignment horizontal="center" vertical="center" wrapText="1"/>
    </xf>
    <xf numFmtId="0" fontId="46" fillId="0" borderId="76" xfId="0" applyFont="1" applyFill="1" applyBorder="1" applyAlignment="1">
      <alignment horizontal="left" wrapText="1"/>
    </xf>
    <xf numFmtId="0" fontId="46" fillId="0" borderId="15" xfId="0" applyFont="1" applyFill="1" applyBorder="1" applyAlignment="1">
      <alignment horizontal="left" wrapText="1"/>
    </xf>
    <xf numFmtId="0" fontId="46" fillId="0" borderId="63" xfId="0" applyFont="1" applyFill="1" applyBorder="1" applyAlignment="1">
      <alignment horizontal="left" wrapText="1"/>
    </xf>
    <xf numFmtId="0" fontId="46" fillId="0" borderId="37" xfId="0" applyFont="1" applyFill="1" applyBorder="1" applyAlignment="1">
      <alignment horizontal="left" vertical="center" wrapText="1"/>
    </xf>
    <xf numFmtId="0" fontId="46" fillId="0" borderId="12" xfId="0" applyFont="1" applyFill="1" applyBorder="1" applyAlignment="1">
      <alignment horizontal="left" vertical="center" wrapText="1"/>
    </xf>
    <xf numFmtId="0" fontId="46" fillId="0" borderId="17" xfId="0" applyFont="1" applyFill="1" applyBorder="1" applyAlignment="1">
      <alignment horizontal="left" vertical="center" wrapText="1"/>
    </xf>
    <xf numFmtId="0" fontId="43" fillId="0" borderId="56" xfId="0" applyFont="1" applyBorder="1" applyAlignment="1">
      <alignment horizontal="center" vertical="center" textRotation="90"/>
    </xf>
    <xf numFmtId="0" fontId="43" fillId="0" borderId="22" xfId="0" applyFont="1" applyBorder="1" applyAlignment="1">
      <alignment horizontal="center" vertical="center" textRotation="90"/>
    </xf>
    <xf numFmtId="0" fontId="43" fillId="0" borderId="15" xfId="0" applyFont="1" applyBorder="1" applyAlignment="1">
      <alignment horizontal="center" vertical="center" textRotation="90"/>
    </xf>
    <xf numFmtId="0" fontId="39" fillId="0" borderId="13" xfId="0" applyFont="1" applyFill="1" applyBorder="1" applyAlignment="1">
      <alignment horizontal="left" vertical="center" wrapText="1"/>
    </xf>
    <xf numFmtId="0" fontId="39" fillId="0" borderId="89" xfId="0" applyFont="1" applyFill="1" applyBorder="1" applyAlignment="1">
      <alignment horizontal="left" vertical="center" wrapText="1"/>
    </xf>
    <xf numFmtId="0" fontId="39" fillId="36" borderId="95" xfId="0" applyFont="1" applyFill="1" applyBorder="1" applyAlignment="1">
      <alignment vertical="center" wrapText="1"/>
    </xf>
    <xf numFmtId="0" fontId="0" fillId="0" borderId="96" xfId="0" applyBorder="1" applyAlignment="1">
      <alignment wrapText="1"/>
    </xf>
    <xf numFmtId="0" fontId="39" fillId="0" borderId="13" xfId="0" applyFont="1" applyBorder="1" applyAlignment="1">
      <alignment horizontal="left" vertical="center" wrapText="1"/>
    </xf>
    <xf numFmtId="0" fontId="0" fillId="0" borderId="89" xfId="0" applyBorder="1" applyAlignment="1">
      <alignment horizontal="left" vertical="center"/>
    </xf>
    <xf numFmtId="0" fontId="39" fillId="37" borderId="95" xfId="0" applyFont="1" applyFill="1" applyBorder="1" applyAlignment="1">
      <alignment horizontal="left" vertical="center" wrapText="1"/>
    </xf>
    <xf numFmtId="0" fontId="39" fillId="37" borderId="96" xfId="0" applyFont="1" applyFill="1" applyBorder="1" applyAlignment="1">
      <alignment horizontal="left" vertical="center"/>
    </xf>
    <xf numFmtId="0" fontId="39" fillId="0" borderId="13" xfId="0" applyFont="1" applyFill="1" applyBorder="1" applyAlignment="1">
      <alignment vertical="center" wrapText="1"/>
    </xf>
    <xf numFmtId="0" fontId="39" fillId="0" borderId="89" xfId="0" applyFont="1" applyFill="1" applyBorder="1" applyAlignment="1">
      <alignment vertical="center" wrapText="1"/>
    </xf>
    <xf numFmtId="0" fontId="39" fillId="0" borderId="13" xfId="0" applyFont="1" applyFill="1" applyBorder="1" applyAlignment="1">
      <alignment vertical="center" wrapText="1"/>
    </xf>
    <xf numFmtId="0" fontId="0" fillId="0" borderId="89" xfId="0" applyBorder="1" applyAlignment="1">
      <alignment vertical="center" wrapText="1"/>
    </xf>
    <xf numFmtId="0" fontId="39" fillId="36" borderId="96" xfId="0" applyFont="1" applyFill="1" applyBorder="1" applyAlignment="1">
      <alignment horizontal="left" vertical="center" wrapText="1"/>
    </xf>
    <xf numFmtId="0" fontId="0" fillId="0" borderId="89" xfId="0" applyFill="1" applyBorder="1" applyAlignment="1">
      <alignment vertical="center" wrapText="1"/>
    </xf>
    <xf numFmtId="0" fontId="39" fillId="36" borderId="95" xfId="0" applyFont="1" applyFill="1" applyBorder="1" applyAlignment="1">
      <alignment horizontal="left" vertical="center" wrapText="1"/>
    </xf>
    <xf numFmtId="0" fontId="39" fillId="36" borderId="96" xfId="0" applyFont="1" applyFill="1" applyBorder="1" applyAlignment="1">
      <alignment horizontal="left" vertical="center" wrapText="1"/>
    </xf>
    <xf numFmtId="0" fontId="45" fillId="26" borderId="13" xfId="0" applyFont="1" applyFill="1" applyBorder="1" applyAlignment="1">
      <alignment horizontal="left" vertical="center" wrapText="1"/>
    </xf>
    <xf numFmtId="0" fontId="45" fillId="26" borderId="89" xfId="0" applyFont="1" applyFill="1" applyBorder="1" applyAlignment="1">
      <alignment horizontal="left" vertical="center" wrapText="1"/>
    </xf>
    <xf numFmtId="0" fontId="0" fillId="0" borderId="96" xfId="0" applyBorder="1"/>
    <xf numFmtId="0" fontId="0" fillId="0" borderId="85" xfId="0" applyBorder="1"/>
    <xf numFmtId="0" fontId="0" fillId="0" borderId="86" xfId="0" applyBorder="1"/>
    <xf numFmtId="0" fontId="39" fillId="0" borderId="13" xfId="0" applyFont="1" applyBorder="1" applyAlignment="1">
      <alignment vertical="center" wrapText="1"/>
    </xf>
    <xf numFmtId="0" fontId="41" fillId="36" borderId="97" xfId="0" applyFont="1" applyFill="1" applyBorder="1" applyAlignment="1">
      <alignment horizontal="center" vertical="center" textRotation="90"/>
    </xf>
    <xf numFmtId="0" fontId="42" fillId="0" borderId="98" xfId="0" applyFont="1" applyBorder="1" applyAlignment="1">
      <alignment/>
    </xf>
    <xf numFmtId="0" fontId="42" fillId="0" borderId="99" xfId="0" applyFont="1" applyBorder="1" applyAlignment="1">
      <alignment/>
    </xf>
    <xf numFmtId="0" fontId="0" fillId="0" borderId="89" xfId="0" applyFill="1" applyBorder="1" applyAlignment="1">
      <alignment/>
    </xf>
    <xf numFmtId="0" fontId="0" fillId="0" borderId="51" xfId="0" applyFill="1" applyBorder="1" applyAlignment="1">
      <alignment/>
    </xf>
    <xf numFmtId="0" fontId="0" fillId="0" borderId="66" xfId="0" applyFill="1" applyBorder="1" applyAlignment="1">
      <alignment/>
    </xf>
    <xf numFmtId="0" fontId="39" fillId="36" borderId="95" xfId="0" applyFont="1" applyFill="1" applyBorder="1" applyAlignment="1">
      <alignment horizontal="center" vertical="center"/>
    </xf>
    <xf numFmtId="0" fontId="39" fillId="36" borderId="100" xfId="0" applyFont="1" applyFill="1" applyBorder="1" applyAlignment="1">
      <alignment horizontal="center" vertical="center"/>
    </xf>
    <xf numFmtId="0" fontId="39" fillId="36" borderId="96" xfId="0" applyFont="1" applyFill="1" applyBorder="1" applyAlignment="1">
      <alignment horizontal="center" vertical="center"/>
    </xf>
    <xf numFmtId="0" fontId="39" fillId="36" borderId="87" xfId="0" applyFont="1" applyFill="1" applyBorder="1" applyAlignment="1">
      <alignment horizontal="center" vertical="center"/>
    </xf>
    <xf numFmtId="0" fontId="39" fillId="36" borderId="101" xfId="0" applyFont="1" applyFill="1" applyBorder="1" applyAlignment="1">
      <alignment horizontal="center" vertical="center"/>
    </xf>
    <xf numFmtId="0" fontId="39" fillId="36" borderId="88" xfId="0" applyFont="1" applyFill="1" applyBorder="1" applyAlignment="1">
      <alignment horizontal="center" vertical="center"/>
    </xf>
    <xf numFmtId="0" fontId="46" fillId="0" borderId="0" xfId="0" applyFont="1" applyAlignment="1">
      <alignment vertical="center" wrapText="1"/>
    </xf>
    <xf numFmtId="0" fontId="39" fillId="36" borderId="96" xfId="0" applyFont="1" applyFill="1" applyBorder="1" applyAlignment="1">
      <alignment vertical="center" wrapText="1"/>
    </xf>
    <xf numFmtId="0" fontId="39" fillId="36" borderId="85" xfId="0" applyFont="1" applyFill="1" applyBorder="1" applyAlignment="1">
      <alignment vertical="center" wrapText="1"/>
    </xf>
    <xf numFmtId="0" fontId="39" fillId="36" borderId="86" xfId="0" applyFont="1" applyFill="1" applyBorder="1" applyAlignment="1">
      <alignment vertical="center" wrapText="1"/>
    </xf>
    <xf numFmtId="0" fontId="39" fillId="0" borderId="0" xfId="0" applyFont="1" applyFill="1" applyBorder="1" applyAlignment="1">
      <alignment vertical="center" wrapText="1"/>
    </xf>
    <xf numFmtId="0" fontId="0" fillId="0" borderId="96" xfId="0" applyBorder="1" applyAlignment="1">
      <alignment/>
    </xf>
    <xf numFmtId="0" fontId="0" fillId="0" borderId="85" xfId="0" applyBorder="1" applyAlignment="1">
      <alignment/>
    </xf>
    <xf numFmtId="0" fontId="0" fillId="0" borderId="86" xfId="0" applyBorder="1" applyAlignment="1">
      <alignment/>
    </xf>
    <xf numFmtId="0" fontId="8" fillId="0" borderId="32" xfId="0" applyFont="1" applyFill="1" applyBorder="1" applyAlignment="1">
      <alignment horizontal="center" vertical="center" wrapText="1"/>
    </xf>
    <xf numFmtId="0" fontId="8" fillId="0" borderId="55" xfId="0" applyFont="1" applyFill="1" applyBorder="1" applyAlignment="1">
      <alignment horizontal="center" vertical="center" wrapText="1"/>
    </xf>
    <xf numFmtId="0" fontId="8" fillId="0" borderId="72" xfId="0" applyFont="1" applyFill="1" applyBorder="1" applyAlignment="1">
      <alignment horizontal="center" vertical="center" wrapText="1"/>
    </xf>
    <xf numFmtId="0" fontId="72" fillId="27" borderId="10" xfId="0" applyFont="1" applyFill="1" applyBorder="1" applyAlignment="1">
      <alignment horizontal="center" vertical="center" wrapText="1"/>
    </xf>
    <xf numFmtId="0" fontId="72" fillId="27" borderId="46" xfId="0" applyFont="1" applyFill="1" applyBorder="1" applyAlignment="1">
      <alignment horizontal="center" vertical="center" wrapText="1"/>
    </xf>
    <xf numFmtId="0" fontId="72" fillId="27" borderId="78" xfId="0" applyFont="1" applyFill="1" applyBorder="1" applyAlignment="1">
      <alignment horizontal="center" vertical="center" wrapText="1"/>
    </xf>
    <xf numFmtId="0" fontId="1" fillId="25" borderId="77" xfId="0" applyFont="1" applyFill="1" applyBorder="1" applyAlignment="1">
      <alignment horizontal="left" vertical="center" wrapText="1"/>
    </xf>
    <xf numFmtId="0" fontId="0" fillId="0" borderId="69" xfId="0" applyBorder="1" applyAlignment="1">
      <alignment horizontal="left" vertical="center" wrapText="1"/>
    </xf>
    <xf numFmtId="0" fontId="4" fillId="0" borderId="43" xfId="0" applyFont="1" applyBorder="1" applyAlignment="1">
      <alignment horizontal="center" vertical="center" wrapText="1"/>
    </xf>
    <xf numFmtId="0" fontId="4" fillId="0" borderId="62" xfId="0" applyFont="1" applyBorder="1" applyAlignment="1">
      <alignment horizontal="center" vertical="center" wrapText="1"/>
    </xf>
    <xf numFmtId="0" fontId="1" fillId="25" borderId="57" xfId="0" applyFont="1" applyFill="1" applyBorder="1" applyAlignment="1">
      <alignment horizontal="left" vertical="center" wrapText="1"/>
    </xf>
    <xf numFmtId="0" fontId="0" fillId="0" borderId="54" xfId="0" applyBorder="1" applyAlignment="1">
      <alignment horizontal="left" vertical="center" wrapText="1"/>
    </xf>
    <xf numFmtId="0" fontId="0" fillId="0" borderId="68" xfId="0" applyBorder="1" applyAlignment="1">
      <alignment horizontal="center" vertical="center" wrapText="1"/>
    </xf>
    <xf numFmtId="0" fontId="5" fillId="27" borderId="42" xfId="0" applyFont="1" applyFill="1" applyBorder="1" applyAlignment="1">
      <alignment horizontal="center" vertical="center" wrapText="1"/>
    </xf>
    <xf numFmtId="0" fontId="5" fillId="27" borderId="40" xfId="0" applyFont="1" applyFill="1" applyBorder="1" applyAlignment="1">
      <alignment horizontal="center" vertical="center" wrapText="1"/>
    </xf>
    <xf numFmtId="0" fontId="0" fillId="0" borderId="40" xfId="0" applyBorder="1" applyAlignment="1">
      <alignment horizontal="center" vertical="center" wrapText="1"/>
    </xf>
    <xf numFmtId="0" fontId="0" fillId="0" borderId="83" xfId="0" applyBorder="1" applyAlignment="1">
      <alignment horizontal="center" vertical="center" wrapText="1"/>
    </xf>
    <xf numFmtId="0" fontId="8" fillId="0" borderId="37" xfId="0" applyFont="1" applyFill="1" applyBorder="1" applyAlignment="1">
      <alignment horizontal="center" vertical="center" wrapText="1"/>
    </xf>
    <xf numFmtId="0" fontId="8" fillId="0" borderId="75" xfId="0" applyFont="1" applyFill="1" applyBorder="1" applyAlignment="1">
      <alignment horizontal="center" vertical="center" wrapText="1"/>
    </xf>
    <xf numFmtId="0" fontId="0" fillId="0" borderId="55" xfId="0" applyBorder="1" applyAlignment="1">
      <alignment horizontal="left" vertical="center" wrapText="1"/>
    </xf>
    <xf numFmtId="0" fontId="0" fillId="0" borderId="72" xfId="0" applyBorder="1" applyAlignment="1">
      <alignment horizontal="left" vertical="center" wrapText="1"/>
    </xf>
    <xf numFmtId="0" fontId="8" fillId="0" borderId="25" xfId="0" applyFont="1" applyFill="1" applyBorder="1" applyAlignment="1">
      <alignment horizontal="center" vertical="center" wrapText="1"/>
    </xf>
    <xf numFmtId="0" fontId="8" fillId="0" borderId="48" xfId="0" applyFont="1" applyFill="1" applyBorder="1" applyAlignment="1">
      <alignment horizontal="center" vertical="center" wrapText="1"/>
    </xf>
    <xf numFmtId="0" fontId="1" fillId="0" borderId="77" xfId="0" applyFont="1" applyFill="1" applyBorder="1" applyAlignment="1">
      <alignment horizontal="center" vertical="center" wrapText="1"/>
    </xf>
    <xf numFmtId="0" fontId="1" fillId="0" borderId="45" xfId="0" applyFont="1" applyFill="1" applyBorder="1" applyAlignment="1">
      <alignment horizontal="center" vertical="center" wrapText="1"/>
    </xf>
    <xf numFmtId="0" fontId="1" fillId="0" borderId="68"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46" xfId="0" applyFont="1" applyFill="1" applyBorder="1" applyAlignment="1">
      <alignment horizontal="center" vertical="center" wrapText="1"/>
    </xf>
    <xf numFmtId="0" fontId="1" fillId="0" borderId="64" xfId="0" applyFont="1" applyFill="1" applyBorder="1" applyAlignment="1">
      <alignment horizontal="center" vertical="center" wrapText="1"/>
    </xf>
    <xf numFmtId="0" fontId="5" fillId="39" borderId="68" xfId="0" applyFont="1" applyFill="1" applyBorder="1" applyAlignment="1">
      <alignment horizontal="left" vertical="center" wrapText="1"/>
    </xf>
    <xf numFmtId="0" fontId="5" fillId="39" borderId="64" xfId="0" applyFont="1" applyFill="1" applyBorder="1" applyAlignment="1">
      <alignment horizontal="left" vertical="center" wrapText="1"/>
    </xf>
    <xf numFmtId="0" fontId="1" fillId="30" borderId="43" xfId="0" applyFont="1" applyFill="1" applyBorder="1" applyAlignment="1">
      <alignment horizontal="center" vertical="center"/>
    </xf>
    <xf numFmtId="0" fontId="1" fillId="30" borderId="62" xfId="0" applyFont="1" applyFill="1" applyBorder="1" applyAlignment="1">
      <alignment horizontal="center" vertical="center"/>
    </xf>
    <xf numFmtId="0" fontId="1" fillId="30" borderId="71" xfId="0" applyFont="1" applyFill="1" applyBorder="1" applyAlignment="1">
      <alignment horizontal="center" vertical="center"/>
    </xf>
    <xf numFmtId="0" fontId="1" fillId="0" borderId="42" xfId="0" applyFont="1" applyFill="1" applyBorder="1" applyAlignment="1">
      <alignment horizontal="center" vertical="center" wrapText="1"/>
    </xf>
    <xf numFmtId="0" fontId="1" fillId="0" borderId="83" xfId="0" applyFont="1" applyFill="1" applyBorder="1" applyAlignment="1">
      <alignment horizontal="center" vertical="center" wrapText="1"/>
    </xf>
    <xf numFmtId="0" fontId="1" fillId="0" borderId="43" xfId="0" applyFont="1" applyFill="1" applyBorder="1" applyAlignment="1">
      <alignment horizontal="center" vertical="center" wrapText="1"/>
    </xf>
    <xf numFmtId="0" fontId="1" fillId="0" borderId="62" xfId="0" applyFont="1" applyFill="1" applyBorder="1" applyAlignment="1">
      <alignment horizontal="center" vertical="center" wrapText="1"/>
    </xf>
    <xf numFmtId="0" fontId="1" fillId="0" borderId="71" xfId="0" applyFont="1" applyFill="1" applyBorder="1" applyAlignment="1">
      <alignment horizontal="center" vertical="center" wrapText="1"/>
    </xf>
    <xf numFmtId="0" fontId="1" fillId="0" borderId="27" xfId="0" applyFont="1" applyFill="1" applyBorder="1" applyAlignment="1">
      <alignment horizontal="center" vertical="center" wrapText="1"/>
    </xf>
    <xf numFmtId="0" fontId="1" fillId="0" borderId="90" xfId="0" applyFont="1" applyFill="1" applyBorder="1" applyAlignment="1">
      <alignment horizontal="center" vertical="center" wrapText="1"/>
    </xf>
    <xf numFmtId="49" fontId="8" fillId="0" borderId="27" xfId="0" applyNumberFormat="1" applyFont="1" applyFill="1" applyBorder="1" applyAlignment="1">
      <alignment horizontal="center" vertical="center" wrapText="1"/>
    </xf>
    <xf numFmtId="49" fontId="8" fillId="0" borderId="90" xfId="0" applyNumberFormat="1" applyFont="1" applyFill="1" applyBorder="1" applyAlignment="1">
      <alignment horizontal="center" vertical="center" wrapText="1"/>
    </xf>
    <xf numFmtId="0" fontId="4" fillId="0" borderId="27" xfId="0" applyFont="1" applyBorder="1" applyAlignment="1">
      <alignment horizontal="center" vertical="center"/>
    </xf>
    <xf numFmtId="0" fontId="4" fillId="0" borderId="90" xfId="0" applyFont="1" applyBorder="1" applyAlignment="1">
      <alignment horizontal="center" vertical="center"/>
    </xf>
    <xf numFmtId="0" fontId="4" fillId="0" borderId="11" xfId="0" applyFont="1" applyBorder="1" applyAlignment="1">
      <alignment horizontal="center"/>
    </xf>
    <xf numFmtId="0" fontId="4" fillId="0" borderId="0" xfId="0" applyFont="1" applyBorder="1" applyAlignment="1">
      <alignment horizontal="center"/>
    </xf>
    <xf numFmtId="0" fontId="1" fillId="0" borderId="50" xfId="0" applyFont="1" applyFill="1" applyBorder="1" applyAlignment="1">
      <alignment horizontal="center" vertical="center" wrapText="1"/>
    </xf>
    <xf numFmtId="0" fontId="1" fillId="0" borderId="49" xfId="0" applyFont="1" applyFill="1" applyBorder="1" applyAlignment="1">
      <alignment horizontal="center" vertical="center" wrapText="1"/>
    </xf>
    <xf numFmtId="0" fontId="4" fillId="0" borderId="26" xfId="0" applyFont="1" applyBorder="1" applyAlignment="1">
      <alignment horizontal="center" vertical="center"/>
    </xf>
    <xf numFmtId="0" fontId="1" fillId="0" borderId="48" xfId="0" applyFont="1" applyFill="1" applyBorder="1" applyAlignment="1">
      <alignment horizontal="center" vertical="center" wrapText="1"/>
    </xf>
    <xf numFmtId="0" fontId="1" fillId="0" borderId="78" xfId="0" applyFont="1" applyFill="1" applyBorder="1" applyAlignment="1">
      <alignment horizontal="center" vertical="center" wrapText="1"/>
    </xf>
    <xf numFmtId="49" fontId="1" fillId="0" borderId="42" xfId="0" applyNumberFormat="1" applyFont="1" applyFill="1" applyBorder="1" applyAlignment="1">
      <alignment horizontal="center" vertical="center" wrapText="1"/>
    </xf>
    <xf numFmtId="49" fontId="1" fillId="0" borderId="83" xfId="0" applyNumberFormat="1" applyFont="1" applyFill="1" applyBorder="1" applyAlignment="1">
      <alignment horizontal="center" vertical="center" wrapText="1"/>
    </xf>
    <xf numFmtId="0" fontId="1" fillId="30" borderId="68" xfId="0" applyFont="1" applyFill="1" applyBorder="1" applyAlignment="1">
      <alignment horizontal="center" vertical="center"/>
    </xf>
    <xf numFmtId="0" fontId="1" fillId="30" borderId="65" xfId="0" applyFont="1" applyFill="1" applyBorder="1" applyAlignment="1">
      <alignment horizontal="center" vertical="center"/>
    </xf>
    <xf numFmtId="0" fontId="2" fillId="30" borderId="65" xfId="0" applyFont="1" applyFill="1" applyBorder="1" applyAlignment="1">
      <alignment horizontal="center" vertical="center"/>
    </xf>
    <xf numFmtId="0" fontId="2" fillId="30" borderId="64" xfId="0" applyFont="1" applyFill="1" applyBorder="1" applyAlignment="1">
      <alignment horizontal="center" vertical="center"/>
    </xf>
    <xf numFmtId="0" fontId="4" fillId="25" borderId="57" xfId="0" applyFont="1" applyFill="1" applyBorder="1" applyAlignment="1">
      <alignment horizontal="center" vertical="center" wrapText="1"/>
    </xf>
    <xf numFmtId="0" fontId="4" fillId="25" borderId="72" xfId="0" applyFont="1" applyFill="1" applyBorder="1" applyAlignment="1">
      <alignment horizontal="center" vertical="center" wrapText="1"/>
    </xf>
    <xf numFmtId="0" fontId="1" fillId="0" borderId="39" xfId="24" applyFont="1" applyFill="1" applyBorder="1" applyAlignment="1">
      <alignment horizontal="left" vertical="center" wrapText="1"/>
      <protection/>
    </xf>
    <xf numFmtId="0" fontId="1" fillId="0" borderId="20" xfId="24" applyFont="1" applyFill="1" applyBorder="1" applyAlignment="1">
      <alignment horizontal="left" vertical="center" wrapText="1"/>
      <protection/>
    </xf>
    <xf numFmtId="0" fontId="1" fillId="0" borderId="82" xfId="24" applyFont="1" applyFill="1" applyBorder="1" applyAlignment="1">
      <alignment horizontal="left" vertical="center" wrapText="1"/>
      <protection/>
    </xf>
    <xf numFmtId="0" fontId="1" fillId="0" borderId="42" xfId="24" applyFont="1" applyFill="1" applyBorder="1" applyAlignment="1">
      <alignment horizontal="left" vertical="center" wrapText="1"/>
      <protection/>
    </xf>
    <xf numFmtId="0" fontId="1" fillId="0" borderId="40" xfId="24" applyFont="1" applyFill="1" applyBorder="1" applyAlignment="1">
      <alignment horizontal="left" vertical="center" wrapText="1"/>
      <protection/>
    </xf>
    <xf numFmtId="0" fontId="1" fillId="0" borderId="83" xfId="24" applyFont="1" applyFill="1" applyBorder="1" applyAlignment="1">
      <alignment horizontal="left" vertical="center" wrapText="1"/>
      <protection/>
    </xf>
    <xf numFmtId="0" fontId="1" fillId="0" borderId="27" xfId="24" applyFont="1" applyFill="1" applyBorder="1" applyAlignment="1">
      <alignment horizontal="left" vertical="center" wrapText="1"/>
      <protection/>
    </xf>
    <xf numFmtId="0" fontId="1" fillId="0" borderId="26" xfId="24" applyFont="1" applyFill="1" applyBorder="1" applyAlignment="1">
      <alignment horizontal="left" vertical="center" wrapText="1"/>
      <protection/>
    </xf>
    <xf numFmtId="0" fontId="1" fillId="0" borderId="90" xfId="24" applyFont="1" applyFill="1" applyBorder="1" applyAlignment="1">
      <alignment horizontal="left" vertical="center" wrapText="1"/>
      <protection/>
    </xf>
    <xf numFmtId="0" fontId="1" fillId="0" borderId="37" xfId="24" applyFont="1" applyFill="1" applyBorder="1" applyAlignment="1">
      <alignment horizontal="left" vertical="center" wrapText="1"/>
      <protection/>
    </xf>
    <xf numFmtId="0" fontId="1" fillId="0" borderId="12" xfId="24" applyFont="1" applyFill="1" applyBorder="1" applyAlignment="1">
      <alignment horizontal="left" vertical="center" wrapText="1"/>
      <protection/>
    </xf>
    <xf numFmtId="0" fontId="1" fillId="0" borderId="19" xfId="24" applyFont="1" applyFill="1" applyBorder="1" applyAlignment="1">
      <alignment horizontal="left" vertical="center" wrapText="1"/>
      <protection/>
    </xf>
    <xf numFmtId="0" fontId="1" fillId="0" borderId="80" xfId="24" applyFont="1" applyFill="1" applyBorder="1" applyAlignment="1">
      <alignment horizontal="left" vertical="center" wrapText="1"/>
      <protection/>
    </xf>
    <xf numFmtId="0" fontId="1" fillId="0" borderId="25" xfId="24" applyFont="1" applyFill="1" applyBorder="1" applyAlignment="1">
      <alignment horizontal="left" vertical="center" wrapText="1"/>
      <protection/>
    </xf>
    <xf numFmtId="0" fontId="1" fillId="0" borderId="14" xfId="24" applyFont="1" applyFill="1" applyBorder="1" applyAlignment="1">
      <alignment horizontal="left" vertical="center" wrapText="1"/>
      <protection/>
    </xf>
    <xf numFmtId="0" fontId="1" fillId="0" borderId="28" xfId="24" applyFont="1" applyFill="1" applyBorder="1" applyAlignment="1">
      <alignment horizontal="left" vertical="center" wrapText="1"/>
      <protection/>
    </xf>
    <xf numFmtId="0" fontId="1" fillId="0" borderId="56" xfId="24" applyFont="1" applyFill="1" applyBorder="1" applyAlignment="1">
      <alignment horizontal="left" vertical="center" wrapText="1"/>
      <protection/>
    </xf>
    <xf numFmtId="0" fontId="1" fillId="0" borderId="13" xfId="24" applyFont="1" applyFill="1" applyBorder="1" applyAlignment="1">
      <alignment horizontal="left" vertical="center" wrapText="1"/>
      <protection/>
    </xf>
    <xf numFmtId="14" fontId="1" fillId="25" borderId="57" xfId="0" applyNumberFormat="1" applyFont="1" applyFill="1" applyBorder="1" applyAlignment="1">
      <alignment horizontal="left" vertical="center" wrapText="1"/>
    </xf>
    <xf numFmtId="0" fontId="1" fillId="25" borderId="10" xfId="0" applyFont="1" applyFill="1" applyBorder="1" applyAlignment="1">
      <alignment horizontal="left" vertical="center" wrapText="1"/>
    </xf>
    <xf numFmtId="0" fontId="1" fillId="25" borderId="46" xfId="0" applyFont="1" applyFill="1" applyBorder="1" applyAlignment="1">
      <alignment horizontal="left" vertical="center" wrapText="1"/>
    </xf>
    <xf numFmtId="0" fontId="1" fillId="25" borderId="36" xfId="0" applyFont="1" applyFill="1" applyBorder="1" applyAlignment="1">
      <alignment horizontal="left" vertical="center" wrapText="1"/>
    </xf>
    <xf numFmtId="0" fontId="3" fillId="32" borderId="45" xfId="20" applyFont="1" applyFill="1" applyBorder="1" applyAlignment="1" applyProtection="1">
      <alignment horizontal="left" vertical="top" wrapText="1"/>
      <protection/>
    </xf>
    <xf numFmtId="0" fontId="3" fillId="32" borderId="68" xfId="20" applyFont="1" applyFill="1" applyBorder="1" applyAlignment="1" applyProtection="1">
      <alignment horizontal="left" vertical="top" wrapText="1"/>
      <protection/>
    </xf>
    <xf numFmtId="0" fontId="4" fillId="0" borderId="65" xfId="0" applyFont="1" applyBorder="1" applyAlignment="1">
      <alignment horizontal="center"/>
    </xf>
    <xf numFmtId="4" fontId="1" fillId="0" borderId="77" xfId="0" applyNumberFormat="1" applyFont="1" applyFill="1" applyBorder="1" applyAlignment="1">
      <alignment horizontal="center" vertical="center" wrapText="1"/>
    </xf>
    <xf numFmtId="4" fontId="1" fillId="0" borderId="45" xfId="0" applyNumberFormat="1" applyFont="1" applyFill="1" applyBorder="1" applyAlignment="1">
      <alignment horizontal="center" vertical="center" wrapText="1"/>
    </xf>
    <xf numFmtId="4" fontId="1" fillId="0" borderId="68" xfId="0" applyNumberFormat="1"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46" xfId="0" applyFont="1" applyFill="1" applyBorder="1" applyAlignment="1">
      <alignment horizontal="center" vertical="center" wrapText="1"/>
    </xf>
    <xf numFmtId="0" fontId="2" fillId="0" borderId="64" xfId="0" applyFont="1" applyFill="1" applyBorder="1" applyAlignment="1">
      <alignment horizontal="center" vertical="center" wrapText="1"/>
    </xf>
    <xf numFmtId="0" fontId="8" fillId="24" borderId="49" xfId="0" applyFont="1" applyFill="1" applyBorder="1" applyAlignment="1">
      <alignment horizontal="center" vertical="center" wrapText="1"/>
    </xf>
    <xf numFmtId="0" fontId="8" fillId="24" borderId="21" xfId="0" applyFont="1" applyFill="1" applyBorder="1" applyAlignment="1">
      <alignment horizontal="center" vertical="center" wrapText="1"/>
    </xf>
    <xf numFmtId="0" fontId="8" fillId="24" borderId="18" xfId="0" applyFont="1" applyFill="1" applyBorder="1" applyAlignment="1">
      <alignment horizontal="center" vertical="center" wrapText="1"/>
    </xf>
    <xf numFmtId="0" fontId="1" fillId="0" borderId="32" xfId="24" applyNumberFormat="1" applyFont="1" applyFill="1" applyBorder="1" applyAlignment="1" applyProtection="1">
      <alignment horizontal="center" vertical="center"/>
      <protection/>
    </xf>
    <xf numFmtId="0" fontId="1" fillId="0" borderId="55" xfId="24" applyNumberFormat="1" applyFont="1" applyFill="1" applyBorder="1" applyAlignment="1" applyProtection="1">
      <alignment horizontal="center" vertical="center"/>
      <protection/>
    </xf>
    <xf numFmtId="0" fontId="1" fillId="0" borderId="54" xfId="24" applyNumberFormat="1" applyFont="1" applyFill="1" applyBorder="1" applyAlignment="1" applyProtection="1">
      <alignment horizontal="center" vertical="center"/>
      <protection/>
    </xf>
    <xf numFmtId="0" fontId="1" fillId="0" borderId="75" xfId="0" applyFont="1" applyFill="1" applyBorder="1" applyAlignment="1">
      <alignment horizontal="left" vertical="top" wrapText="1"/>
    </xf>
    <xf numFmtId="0" fontId="1" fillId="0" borderId="48" xfId="0" applyFont="1" applyFill="1" applyBorder="1" applyAlignment="1">
      <alignment horizontal="left" vertical="top" wrapText="1"/>
    </xf>
    <xf numFmtId="0" fontId="1" fillId="0" borderId="53" xfId="0" applyFont="1" applyFill="1" applyBorder="1" applyAlignment="1">
      <alignment horizontal="left" vertical="top" wrapText="1"/>
    </xf>
    <xf numFmtId="0" fontId="1" fillId="0" borderId="37" xfId="0" applyFont="1" applyFill="1" applyBorder="1" applyAlignment="1">
      <alignment horizontal="left" vertical="top" wrapText="1"/>
    </xf>
    <xf numFmtId="0" fontId="1" fillId="0" borderId="12" xfId="0" applyFont="1" applyFill="1" applyBorder="1" applyAlignment="1">
      <alignment horizontal="left" vertical="top" wrapText="1"/>
    </xf>
    <xf numFmtId="0" fontId="1" fillId="0" borderId="19" xfId="0" applyFont="1" applyFill="1" applyBorder="1" applyAlignment="1">
      <alignment horizontal="left" vertical="top" wrapText="1"/>
    </xf>
    <xf numFmtId="0" fontId="1" fillId="0" borderId="80" xfId="0" applyFont="1" applyFill="1" applyBorder="1" applyAlignment="1">
      <alignment horizontal="left" vertical="top" wrapText="1"/>
    </xf>
    <xf numFmtId="0" fontId="1" fillId="0" borderId="25" xfId="0" applyFont="1" applyFill="1" applyBorder="1" applyAlignment="1">
      <alignment horizontal="left" vertical="top" wrapText="1"/>
    </xf>
    <xf numFmtId="0" fontId="1" fillId="0" borderId="14" xfId="0" applyFont="1" applyFill="1" applyBorder="1" applyAlignment="1">
      <alignment horizontal="left" vertical="top" wrapText="1"/>
    </xf>
    <xf numFmtId="0" fontId="3" fillId="32" borderId="0" xfId="20" applyFont="1" applyFill="1" applyBorder="1" applyAlignment="1" applyProtection="1">
      <alignment horizontal="left" vertical="top" wrapText="1"/>
      <protection/>
    </xf>
    <xf numFmtId="0" fontId="3" fillId="32" borderId="65" xfId="20" applyFont="1" applyFill="1" applyBorder="1" applyAlignment="1" applyProtection="1">
      <alignment horizontal="left" vertical="top" wrapText="1"/>
      <protection/>
    </xf>
    <xf numFmtId="0" fontId="4" fillId="0" borderId="10" xfId="0" applyFont="1" applyBorder="1" applyAlignment="1">
      <alignment horizontal="left"/>
    </xf>
    <xf numFmtId="0" fontId="4" fillId="0" borderId="46" xfId="0" applyFont="1" applyBorder="1" applyAlignment="1">
      <alignment horizontal="left"/>
    </xf>
    <xf numFmtId="0" fontId="4" fillId="0" borderId="64" xfId="0" applyFont="1" applyBorder="1" applyAlignment="1">
      <alignment horizontal="left"/>
    </xf>
    <xf numFmtId="0" fontId="8" fillId="0" borderId="80" xfId="0" applyFont="1" applyFill="1" applyBorder="1" applyAlignment="1">
      <alignment horizontal="left" vertical="center" wrapText="1"/>
    </xf>
    <xf numFmtId="0" fontId="8" fillId="0" borderId="25" xfId="0" applyFont="1" applyFill="1" applyBorder="1" applyAlignment="1">
      <alignment horizontal="left" vertical="center" wrapText="1"/>
    </xf>
    <xf numFmtId="0" fontId="8" fillId="24" borderId="24" xfId="0" applyFont="1" applyFill="1" applyBorder="1" applyAlignment="1">
      <alignment horizontal="center" vertical="center"/>
    </xf>
    <xf numFmtId="0" fontId="8" fillId="24" borderId="17" xfId="0" applyFont="1" applyFill="1" applyBorder="1" applyAlignment="1">
      <alignment horizontal="center" vertical="center"/>
    </xf>
    <xf numFmtId="0" fontId="8" fillId="24" borderId="78" xfId="0" applyFont="1" applyFill="1" applyBorder="1" applyAlignment="1">
      <alignment horizontal="center" vertical="center"/>
    </xf>
    <xf numFmtId="0" fontId="8" fillId="0" borderId="12" xfId="0" applyFont="1" applyFill="1" applyBorder="1" applyAlignment="1">
      <alignment horizontal="left" vertical="center" wrapText="1"/>
    </xf>
    <xf numFmtId="0" fontId="8" fillId="0" borderId="75" xfId="0" applyFont="1" applyFill="1" applyBorder="1" applyAlignment="1">
      <alignment horizontal="left" vertical="center" wrapText="1"/>
    </xf>
    <xf numFmtId="0" fontId="8" fillId="0" borderId="48" xfId="0" applyFont="1" applyFill="1" applyBorder="1" applyAlignment="1">
      <alignment horizontal="left" vertical="center" wrapText="1"/>
    </xf>
    <xf numFmtId="0" fontId="8" fillId="0" borderId="80"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11" fillId="0" borderId="39" xfId="0" applyFont="1" applyBorder="1" applyAlignment="1">
      <alignment horizontal="left" vertical="center" wrapText="1"/>
    </xf>
    <xf numFmtId="0" fontId="11" fillId="0" borderId="20" xfId="0" applyFont="1" applyBorder="1" applyAlignment="1">
      <alignment horizontal="left" vertical="center" wrapText="1"/>
    </xf>
    <xf numFmtId="0" fontId="11" fillId="0" borderId="38" xfId="0" applyFont="1" applyBorder="1" applyAlignment="1">
      <alignment horizontal="left" vertical="center" wrapText="1"/>
    </xf>
    <xf numFmtId="0" fontId="8" fillId="0" borderId="76"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8" fillId="0" borderId="37"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56" xfId="0" applyFont="1" applyFill="1" applyBorder="1" applyAlignment="1">
      <alignment horizontal="center" vertical="center" wrapText="1"/>
    </xf>
    <xf numFmtId="0" fontId="8" fillId="0" borderId="75" xfId="0" applyFont="1" applyFill="1" applyBorder="1" applyAlignment="1">
      <alignment horizontal="center" vertical="center" wrapText="1"/>
    </xf>
    <xf numFmtId="0" fontId="8" fillId="0" borderId="48" xfId="0" applyFont="1" applyFill="1" applyBorder="1" applyAlignment="1">
      <alignment horizontal="center" vertical="center" wrapText="1"/>
    </xf>
    <xf numFmtId="0" fontId="8" fillId="0" borderId="74" xfId="0" applyFont="1" applyFill="1" applyBorder="1" applyAlignment="1">
      <alignment horizontal="center" vertical="center" wrapText="1"/>
    </xf>
    <xf numFmtId="0" fontId="8" fillId="33" borderId="80" xfId="0" applyFont="1" applyFill="1" applyBorder="1" applyAlignment="1">
      <alignment horizontal="center" vertical="center" wrapText="1"/>
    </xf>
    <xf numFmtId="0" fontId="8" fillId="33" borderId="25" xfId="0" applyFont="1" applyFill="1" applyBorder="1" applyAlignment="1">
      <alignment horizontal="center" vertical="center" wrapText="1"/>
    </xf>
    <xf numFmtId="0" fontId="8" fillId="33" borderId="14" xfId="0" applyFont="1" applyFill="1" applyBorder="1" applyAlignment="1">
      <alignment horizontal="center" vertical="center" wrapText="1"/>
    </xf>
    <xf numFmtId="0" fontId="11" fillId="0" borderId="27" xfId="0" applyFont="1" applyBorder="1" applyAlignment="1">
      <alignment horizontal="center" vertical="center" wrapText="1"/>
    </xf>
    <xf numFmtId="0" fontId="11" fillId="0" borderId="26" xfId="0" applyFont="1" applyBorder="1" applyAlignment="1">
      <alignment horizontal="center" vertical="center" wrapText="1"/>
    </xf>
    <xf numFmtId="0" fontId="11" fillId="0" borderId="84" xfId="0" applyFont="1" applyBorder="1" applyAlignment="1">
      <alignment horizontal="center" vertical="center" wrapText="1"/>
    </xf>
    <xf numFmtId="0" fontId="11" fillId="34" borderId="21" xfId="0" applyFont="1" applyFill="1" applyBorder="1" applyAlignment="1">
      <alignment horizontal="center" vertical="center" wrapText="1"/>
    </xf>
    <xf numFmtId="0" fontId="11" fillId="34" borderId="18" xfId="0" applyFont="1" applyFill="1" applyBorder="1" applyAlignment="1">
      <alignment horizontal="center" vertical="center" wrapText="1"/>
    </xf>
    <xf numFmtId="0" fontId="11" fillId="0" borderId="92" xfId="0" applyFont="1" applyBorder="1" applyAlignment="1">
      <alignment horizontal="left" vertical="center" wrapText="1"/>
    </xf>
    <xf numFmtId="0" fontId="11" fillId="0" borderId="89" xfId="0" applyFont="1" applyBorder="1" applyAlignment="1">
      <alignment horizontal="left" vertical="center" wrapText="1"/>
    </xf>
    <xf numFmtId="0" fontId="11" fillId="0" borderId="11" xfId="0" applyFont="1" applyBorder="1" applyAlignment="1">
      <alignment horizontal="left" vertical="center" wrapText="1"/>
    </xf>
    <xf numFmtId="0" fontId="11" fillId="0" borderId="66" xfId="0" applyFont="1" applyBorder="1" applyAlignment="1">
      <alignment horizontal="left" vertical="center" wrapText="1"/>
    </xf>
    <xf numFmtId="0" fontId="11" fillId="0" borderId="58" xfId="0" applyFont="1" applyBorder="1" applyAlignment="1">
      <alignment horizontal="left" vertical="center" wrapText="1"/>
    </xf>
    <xf numFmtId="0" fontId="11" fillId="0" borderId="73" xfId="0" applyFont="1" applyBorder="1" applyAlignment="1">
      <alignment horizontal="left" vertical="center" wrapText="1"/>
    </xf>
    <xf numFmtId="0" fontId="11" fillId="0" borderId="39" xfId="0" applyFont="1" applyBorder="1" applyAlignment="1">
      <alignment horizontal="center" vertical="center" wrapText="1"/>
    </xf>
    <xf numFmtId="0" fontId="11" fillId="0" borderId="20" xfId="0" applyFont="1" applyBorder="1" applyAlignment="1">
      <alignment horizontal="center" vertical="center" wrapText="1"/>
    </xf>
    <xf numFmtId="0" fontId="11" fillId="0" borderId="38" xfId="0" applyFont="1" applyBorder="1" applyAlignment="1">
      <alignment horizontal="center" vertical="center" wrapText="1"/>
    </xf>
    <xf numFmtId="0" fontId="8" fillId="0" borderId="19" xfId="0" applyFont="1" applyFill="1" applyBorder="1" applyAlignment="1">
      <alignment horizontal="center" vertical="center" wrapText="1"/>
    </xf>
    <xf numFmtId="0" fontId="11" fillId="0" borderId="42" xfId="0" applyFont="1" applyBorder="1" applyAlignment="1">
      <alignment horizontal="center" vertical="center" wrapText="1"/>
    </xf>
    <xf numFmtId="0" fontId="11" fillId="0" borderId="40" xfId="0" applyFont="1" applyBorder="1" applyAlignment="1">
      <alignment horizontal="center" vertical="center" wrapText="1"/>
    </xf>
    <xf numFmtId="0" fontId="11" fillId="0" borderId="74" xfId="0" applyFont="1" applyBorder="1" applyAlignment="1">
      <alignment horizontal="center" vertical="center" wrapText="1"/>
    </xf>
    <xf numFmtId="0" fontId="4" fillId="24" borderId="77" xfId="0" applyFont="1" applyFill="1" applyBorder="1" applyAlignment="1">
      <alignment horizontal="center" vertical="center" wrapText="1"/>
    </xf>
    <xf numFmtId="0" fontId="4" fillId="24" borderId="45" xfId="0" applyFont="1" applyFill="1" applyBorder="1" applyAlignment="1">
      <alignment horizontal="center" vertical="center" wrapText="1"/>
    </xf>
    <xf numFmtId="0" fontId="4" fillId="24" borderId="68" xfId="0" applyFont="1" applyFill="1" applyBorder="1" applyAlignment="1">
      <alignment horizontal="center" vertical="center" wrapText="1"/>
    </xf>
    <xf numFmtId="0" fontId="4" fillId="24" borderId="32" xfId="0" applyFont="1" applyFill="1" applyBorder="1" applyAlignment="1">
      <alignment horizontal="center" vertical="center" wrapText="1"/>
    </xf>
    <xf numFmtId="0" fontId="4" fillId="24" borderId="55" xfId="0" applyFont="1" applyFill="1" applyBorder="1" applyAlignment="1">
      <alignment horizontal="center" vertical="center" wrapText="1"/>
    </xf>
    <xf numFmtId="0" fontId="4" fillId="24" borderId="54" xfId="0" applyFont="1" applyFill="1" applyBorder="1" applyAlignment="1">
      <alignment horizontal="center" vertical="center" wrapText="1"/>
    </xf>
    <xf numFmtId="0" fontId="4" fillId="24" borderId="21" xfId="0" applyFont="1" applyFill="1" applyBorder="1" applyAlignment="1">
      <alignment horizontal="center" vertical="center" wrapText="1"/>
    </xf>
    <xf numFmtId="0" fontId="4" fillId="24" borderId="18" xfId="0" applyFont="1" applyFill="1" applyBorder="1" applyAlignment="1">
      <alignment horizontal="center" vertical="center" wrapText="1"/>
    </xf>
    <xf numFmtId="0" fontId="5" fillId="27" borderId="69" xfId="0" applyFont="1" applyFill="1" applyBorder="1" applyAlignment="1">
      <alignment horizontal="center" vertical="center" wrapText="1"/>
    </xf>
    <xf numFmtId="0" fontId="5" fillId="27" borderId="66"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76" xfId="0" applyFont="1" applyFill="1" applyBorder="1" applyAlignment="1">
      <alignment horizontal="center" vertical="center" wrapText="1"/>
    </xf>
    <xf numFmtId="0" fontId="8" fillId="30" borderId="49" xfId="0" applyFont="1" applyFill="1" applyBorder="1" applyAlignment="1">
      <alignment horizontal="center" vertical="center" wrapText="1"/>
    </xf>
    <xf numFmtId="0" fontId="8" fillId="30" borderId="21" xfId="0" applyFont="1" applyFill="1" applyBorder="1" applyAlignment="1">
      <alignment horizontal="center" vertical="center"/>
    </xf>
    <xf numFmtId="0" fontId="8" fillId="30" borderId="18" xfId="0" applyFont="1" applyFill="1" applyBorder="1" applyAlignment="1">
      <alignment horizontal="center" vertical="center"/>
    </xf>
    <xf numFmtId="0" fontId="8" fillId="0" borderId="50"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8" fillId="30" borderId="68" xfId="0" applyFont="1" applyFill="1" applyBorder="1" applyAlignment="1">
      <alignment horizontal="center" vertical="center" wrapText="1"/>
    </xf>
    <xf numFmtId="0" fontId="8" fillId="30" borderId="65" xfId="0" applyFont="1" applyFill="1" applyBorder="1" applyAlignment="1">
      <alignment horizontal="center" vertical="center"/>
    </xf>
    <xf numFmtId="0" fontId="8" fillId="30" borderId="64" xfId="0" applyFont="1" applyFill="1" applyBorder="1" applyAlignment="1">
      <alignment horizontal="center" vertical="center"/>
    </xf>
    <xf numFmtId="0" fontId="4" fillId="0" borderId="77" xfId="0" applyFont="1" applyFill="1" applyBorder="1" applyAlignment="1">
      <alignment horizontal="left" vertical="center"/>
    </xf>
    <xf numFmtId="0" fontId="4" fillId="0" borderId="45" xfId="0" applyFont="1" applyFill="1" applyBorder="1" applyAlignment="1">
      <alignment horizontal="left" vertical="center"/>
    </xf>
    <xf numFmtId="0" fontId="4" fillId="0" borderId="69" xfId="0" applyFont="1" applyFill="1" applyBorder="1" applyAlignment="1">
      <alignment horizontal="left" vertical="center"/>
    </xf>
    <xf numFmtId="0" fontId="4" fillId="0" borderId="58" xfId="0" applyFont="1" applyFill="1" applyBorder="1" applyAlignment="1">
      <alignment horizontal="left" vertical="center"/>
    </xf>
    <xf numFmtId="0" fontId="4" fillId="0" borderId="61" xfId="0" applyFont="1" applyFill="1" applyBorder="1" applyAlignment="1">
      <alignment horizontal="left" vertical="center"/>
    </xf>
    <xf numFmtId="0" fontId="4" fillId="0" borderId="73" xfId="0" applyFont="1" applyFill="1" applyBorder="1" applyAlignment="1">
      <alignment horizontal="left" vertical="center"/>
    </xf>
    <xf numFmtId="0" fontId="8" fillId="0" borderId="53" xfId="0" applyFont="1" applyFill="1" applyBorder="1" applyAlignment="1">
      <alignment horizontal="left" vertical="center" wrapText="1"/>
    </xf>
    <xf numFmtId="0" fontId="8" fillId="0" borderId="74" xfId="0" applyFont="1" applyFill="1" applyBorder="1" applyAlignment="1">
      <alignment horizontal="left" vertical="center" wrapText="1"/>
    </xf>
    <xf numFmtId="0" fontId="8" fillId="0" borderId="70" xfId="0" applyFont="1" applyFill="1" applyBorder="1" applyAlignment="1">
      <alignment horizontal="center" vertical="center" wrapText="1"/>
    </xf>
    <xf numFmtId="0" fontId="8" fillId="0" borderId="67" xfId="0" applyFont="1" applyFill="1" applyBorder="1" applyAlignment="1">
      <alignment horizontal="center" vertical="center" wrapText="1"/>
    </xf>
    <xf numFmtId="0" fontId="8" fillId="0" borderId="34" xfId="0" applyFont="1" applyFill="1" applyBorder="1" applyAlignment="1">
      <alignment horizontal="center" vertical="center" wrapText="1"/>
    </xf>
    <xf numFmtId="0" fontId="8" fillId="0" borderId="19" xfId="0" applyFont="1" applyFill="1" applyBorder="1" applyAlignment="1">
      <alignment horizontal="left" vertical="center" wrapText="1"/>
    </xf>
    <xf numFmtId="0" fontId="8" fillId="0" borderId="38"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8" fillId="0" borderId="73" xfId="0" applyFont="1" applyFill="1" applyBorder="1" applyAlignment="1">
      <alignment horizontal="left" vertical="center" wrapText="1"/>
    </xf>
    <xf numFmtId="0" fontId="8" fillId="30" borderId="21" xfId="0" applyFont="1" applyFill="1" applyBorder="1" applyAlignment="1">
      <alignment horizontal="center" vertical="center" wrapText="1"/>
    </xf>
    <xf numFmtId="0" fontId="8" fillId="0" borderId="14" xfId="0" applyFont="1" applyFill="1" applyBorder="1" applyAlignment="1">
      <alignment horizontal="left" vertical="center" wrapText="1"/>
    </xf>
    <xf numFmtId="0" fontId="8" fillId="0" borderId="84" xfId="0" applyFont="1" applyFill="1" applyBorder="1" applyAlignment="1">
      <alignment horizontal="left" vertical="center" wrapText="1"/>
    </xf>
    <xf numFmtId="0" fontId="4" fillId="0" borderId="77" xfId="0" applyFont="1" applyFill="1" applyBorder="1" applyAlignment="1">
      <alignment horizontal="center" vertical="center"/>
    </xf>
    <xf numFmtId="0" fontId="4" fillId="0" borderId="69" xfId="0" applyFont="1" applyFill="1" applyBorder="1" applyAlignment="1">
      <alignment horizontal="center" vertical="center"/>
    </xf>
    <xf numFmtId="0" fontId="4" fillId="0" borderId="58" xfId="0" applyFont="1" applyFill="1" applyBorder="1" applyAlignment="1">
      <alignment horizontal="center" vertical="center"/>
    </xf>
    <xf numFmtId="0" fontId="4" fillId="0" borderId="73" xfId="0" applyFont="1" applyFill="1" applyBorder="1" applyAlignment="1">
      <alignment horizontal="center" vertical="center"/>
    </xf>
    <xf numFmtId="0" fontId="8" fillId="24" borderId="68" xfId="0" applyFont="1" applyFill="1" applyBorder="1" applyAlignment="1">
      <alignment horizontal="center" vertical="center"/>
    </xf>
    <xf numFmtId="0" fontId="8" fillId="24" borderId="65" xfId="0" applyFont="1" applyFill="1" applyBorder="1" applyAlignment="1">
      <alignment horizontal="center" vertical="center"/>
    </xf>
    <xf numFmtId="0" fontId="8" fillId="24" borderId="64" xfId="0" applyFont="1" applyFill="1" applyBorder="1" applyAlignment="1">
      <alignment horizontal="center" vertical="center"/>
    </xf>
    <xf numFmtId="0" fontId="8" fillId="0" borderId="92" xfId="0" applyFont="1" applyFill="1" applyBorder="1" applyAlignment="1">
      <alignment horizontal="left" vertical="center" wrapText="1"/>
    </xf>
    <xf numFmtId="0" fontId="8" fillId="0" borderId="52" xfId="0" applyFont="1" applyFill="1" applyBorder="1" applyAlignment="1">
      <alignment horizontal="left" vertical="center" wrapText="1"/>
    </xf>
    <xf numFmtId="0" fontId="8" fillId="0" borderId="89" xfId="0" applyFont="1" applyFill="1" applyBorder="1" applyAlignment="1">
      <alignment horizontal="left" vertical="center" wrapText="1"/>
    </xf>
    <xf numFmtId="0" fontId="8" fillId="0" borderId="70" xfId="0" applyFont="1" applyFill="1" applyBorder="1" applyAlignment="1">
      <alignment horizontal="center" vertical="center" wrapText="1"/>
    </xf>
    <xf numFmtId="0" fontId="8" fillId="0" borderId="67" xfId="0" applyFont="1" applyFill="1" applyBorder="1" applyAlignment="1">
      <alignment horizontal="center" vertical="center" wrapText="1"/>
    </xf>
    <xf numFmtId="0" fontId="8" fillId="0" borderId="34" xfId="0" applyFont="1" applyFill="1" applyBorder="1" applyAlignment="1">
      <alignment horizontal="center" vertical="center" wrapText="1"/>
    </xf>
    <xf numFmtId="0" fontId="8" fillId="0" borderId="50"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4" fillId="0" borderId="71" xfId="0" applyFont="1" applyBorder="1" applyAlignment="1">
      <alignment horizontal="center" vertical="center" wrapText="1"/>
    </xf>
    <xf numFmtId="0" fontId="5" fillId="27" borderId="27" xfId="0" applyFont="1" applyFill="1" applyBorder="1" applyAlignment="1">
      <alignment horizontal="center" vertical="center" wrapText="1"/>
    </xf>
    <xf numFmtId="0" fontId="5" fillId="27" borderId="26" xfId="0" applyFont="1" applyFill="1" applyBorder="1" applyAlignment="1">
      <alignment horizontal="center" vertical="center" wrapText="1"/>
    </xf>
    <xf numFmtId="0" fontId="5" fillId="27" borderId="90" xfId="0" applyFont="1" applyFill="1" applyBorder="1" applyAlignment="1">
      <alignment horizontal="center" vertical="center" wrapText="1"/>
    </xf>
    <xf numFmtId="0" fontId="5" fillId="27" borderId="64" xfId="0" applyFont="1" applyFill="1" applyBorder="1" applyAlignment="1">
      <alignment horizontal="center" vertical="center" wrapText="1"/>
    </xf>
    <xf numFmtId="0" fontId="1" fillId="0" borderId="32" xfId="0" applyFont="1" applyFill="1" applyBorder="1" applyAlignment="1">
      <alignment horizontal="center" vertical="center" wrapText="1"/>
    </xf>
    <xf numFmtId="0" fontId="1" fillId="0" borderId="55" xfId="0" applyFont="1" applyFill="1" applyBorder="1" applyAlignment="1">
      <alignment horizontal="center" vertical="center" wrapText="1"/>
    </xf>
    <xf numFmtId="0" fontId="1" fillId="24" borderId="18" xfId="0" applyFont="1" applyFill="1" applyBorder="1" applyAlignment="1">
      <alignment horizontal="center" vertical="center" wrapText="1"/>
    </xf>
    <xf numFmtId="0" fontId="17" fillId="0" borderId="32" xfId="0" applyFont="1" applyFill="1" applyBorder="1" applyAlignment="1">
      <alignment horizontal="center" vertical="center"/>
    </xf>
    <xf numFmtId="0" fontId="17" fillId="0" borderId="55" xfId="0" applyFont="1" applyFill="1" applyBorder="1" applyAlignment="1">
      <alignment horizontal="center" vertical="center"/>
    </xf>
    <xf numFmtId="14" fontId="1" fillId="25" borderId="57" xfId="0" applyNumberFormat="1" applyFont="1" applyFill="1" applyBorder="1" applyAlignment="1">
      <alignment horizontal="center" vertical="center" wrapText="1"/>
    </xf>
    <xf numFmtId="14" fontId="1" fillId="25" borderId="55" xfId="0" applyNumberFormat="1" applyFont="1" applyFill="1" applyBorder="1" applyAlignment="1">
      <alignment horizontal="center" vertical="center" wrapText="1"/>
    </xf>
    <xf numFmtId="14" fontId="1" fillId="25" borderId="54" xfId="0" applyNumberFormat="1" applyFont="1" applyFill="1" applyBorder="1" applyAlignment="1">
      <alignment horizontal="center" vertical="center" wrapText="1"/>
    </xf>
    <xf numFmtId="0" fontId="1" fillId="25" borderId="45" xfId="0" applyFont="1" applyFill="1" applyBorder="1" applyAlignment="1">
      <alignment horizontal="left" vertical="center" wrapText="1"/>
    </xf>
    <xf numFmtId="0" fontId="1" fillId="25" borderId="69" xfId="0" applyFont="1" applyFill="1" applyBorder="1" applyAlignment="1">
      <alignment horizontal="left" vertical="center" wrapText="1"/>
    </xf>
    <xf numFmtId="0" fontId="8" fillId="0" borderId="58" xfId="0" applyFont="1" applyFill="1" applyBorder="1" applyAlignment="1">
      <alignment horizontal="left" vertical="center" wrapText="1"/>
    </xf>
    <xf numFmtId="0" fontId="8" fillId="0" borderId="61" xfId="0" applyFont="1" applyFill="1" applyBorder="1" applyAlignment="1">
      <alignment horizontal="left" vertical="center" wrapText="1"/>
    </xf>
    <xf numFmtId="0" fontId="8" fillId="0" borderId="73" xfId="0" applyFont="1" applyFill="1" applyBorder="1" applyAlignment="1">
      <alignment horizontal="left" vertical="center" wrapText="1"/>
    </xf>
    <xf numFmtId="0" fontId="8" fillId="26" borderId="25" xfId="0" applyFont="1" applyFill="1" applyBorder="1" applyAlignment="1">
      <alignment horizontal="left" vertical="center" wrapText="1"/>
    </xf>
    <xf numFmtId="0" fontId="8" fillId="26" borderId="12" xfId="0" applyFont="1" applyFill="1" applyBorder="1" applyAlignment="1">
      <alignment horizontal="left" vertical="center" wrapText="1"/>
    </xf>
    <xf numFmtId="0" fontId="8" fillId="26" borderId="80" xfId="0" applyFont="1" applyFill="1" applyBorder="1" applyAlignment="1">
      <alignment horizontal="center" vertical="center" wrapText="1"/>
    </xf>
    <xf numFmtId="0" fontId="8" fillId="26" borderId="37" xfId="0" applyFont="1" applyFill="1" applyBorder="1" applyAlignment="1">
      <alignment horizontal="center" vertical="center" wrapText="1"/>
    </xf>
    <xf numFmtId="0" fontId="8" fillId="26" borderId="75" xfId="0" applyFont="1" applyFill="1" applyBorder="1" applyAlignment="1">
      <alignment horizontal="center" vertical="center" wrapText="1"/>
    </xf>
    <xf numFmtId="0" fontId="4" fillId="0" borderId="48" xfId="0" applyFont="1" applyBorder="1" applyAlignment="1">
      <alignment horizontal="left" vertical="center"/>
    </xf>
    <xf numFmtId="49" fontId="8" fillId="0" borderId="37" xfId="0" applyNumberFormat="1" applyFont="1" applyFill="1" applyBorder="1" applyAlignment="1">
      <alignment horizontal="left" vertical="center" wrapText="1"/>
    </xf>
    <xf numFmtId="49" fontId="8" fillId="0" borderId="19" xfId="0" applyNumberFormat="1" applyFont="1" applyFill="1" applyBorder="1" applyAlignment="1">
      <alignment horizontal="left" vertical="center" wrapText="1"/>
    </xf>
    <xf numFmtId="49" fontId="8" fillId="0" borderId="80" xfId="0" applyNumberFormat="1" applyFont="1" applyFill="1" applyBorder="1" applyAlignment="1">
      <alignment horizontal="left" vertical="center" wrapText="1"/>
    </xf>
    <xf numFmtId="49" fontId="8" fillId="0" borderId="14" xfId="0" applyNumberFormat="1" applyFont="1" applyFill="1" applyBorder="1" applyAlignment="1">
      <alignment horizontal="left" vertical="center" wrapText="1"/>
    </xf>
    <xf numFmtId="0" fontId="8" fillId="24" borderId="90" xfId="0" applyFont="1" applyFill="1" applyBorder="1" applyAlignment="1">
      <alignment horizontal="center" vertical="center" wrapText="1"/>
    </xf>
    <xf numFmtId="0" fontId="8" fillId="24" borderId="82" xfId="0" applyFont="1" applyFill="1" applyBorder="1" applyAlignment="1">
      <alignment horizontal="center" vertical="center"/>
    </xf>
    <xf numFmtId="0" fontId="8" fillId="24" borderId="83" xfId="0" applyFont="1" applyFill="1" applyBorder="1" applyAlignment="1">
      <alignment horizontal="center" vertical="center"/>
    </xf>
    <xf numFmtId="0" fontId="8" fillId="24" borderId="82" xfId="0" applyFont="1" applyFill="1" applyBorder="1" applyAlignment="1">
      <alignment horizontal="center" vertical="center" wrapText="1"/>
    </xf>
    <xf numFmtId="0" fontId="8" fillId="24" borderId="68" xfId="0" applyFont="1" applyFill="1" applyBorder="1" applyAlignment="1">
      <alignment horizontal="center" vertical="center" wrapText="1"/>
    </xf>
    <xf numFmtId="0" fontId="8" fillId="0" borderId="75" xfId="0" applyFont="1" applyFill="1" applyBorder="1" applyAlignment="1">
      <alignment horizontal="left" vertical="center" wrapText="1"/>
    </xf>
    <xf numFmtId="49" fontId="8" fillId="0" borderId="75" xfId="0" applyNumberFormat="1" applyFont="1" applyFill="1" applyBorder="1" applyAlignment="1">
      <alignment horizontal="left" vertical="center" wrapText="1"/>
    </xf>
    <xf numFmtId="49" fontId="8" fillId="0" borderId="53" xfId="0" applyNumberFormat="1" applyFont="1" applyFill="1" applyBorder="1" applyAlignment="1">
      <alignment horizontal="left" vertical="center" wrapText="1"/>
    </xf>
    <xf numFmtId="0" fontId="8" fillId="0" borderId="77" xfId="0" applyFont="1" applyFill="1" applyBorder="1" applyAlignment="1">
      <alignment horizontal="center" vertical="center" wrapText="1"/>
    </xf>
    <xf numFmtId="0" fontId="8" fillId="0" borderId="45" xfId="0" applyFont="1" applyFill="1" applyBorder="1" applyAlignment="1">
      <alignment horizontal="center" vertical="center" wrapText="1"/>
    </xf>
    <xf numFmtId="0" fontId="8" fillId="0" borderId="58" xfId="0" applyFont="1" applyFill="1" applyBorder="1" applyAlignment="1">
      <alignment horizontal="center" vertical="center" wrapText="1"/>
    </xf>
    <xf numFmtId="0" fontId="8" fillId="0" borderId="61" xfId="0" applyFont="1" applyFill="1" applyBorder="1" applyAlignment="1">
      <alignment horizontal="center" vertical="center" wrapText="1"/>
    </xf>
    <xf numFmtId="0" fontId="8" fillId="24" borderId="91" xfId="0" applyFont="1" applyFill="1" applyBorder="1" applyAlignment="1">
      <alignment horizontal="center" vertical="center"/>
    </xf>
    <xf numFmtId="0" fontId="5" fillId="27" borderId="77" xfId="0" applyFont="1" applyFill="1" applyBorder="1" applyAlignment="1">
      <alignment horizontal="left" vertical="center" wrapText="1"/>
    </xf>
    <xf numFmtId="0" fontId="5" fillId="27" borderId="45" xfId="0" applyFont="1" applyFill="1" applyBorder="1" applyAlignment="1">
      <alignment horizontal="left" vertical="center" wrapText="1"/>
    </xf>
    <xf numFmtId="0" fontId="5" fillId="27" borderId="69" xfId="0" applyFont="1" applyFill="1" applyBorder="1" applyAlignment="1">
      <alignment horizontal="left" vertical="center" wrapText="1"/>
    </xf>
    <xf numFmtId="0" fontId="5" fillId="27" borderId="10" xfId="0" applyFont="1" applyFill="1" applyBorder="1" applyAlignment="1">
      <alignment horizontal="left" vertical="center" wrapText="1"/>
    </xf>
    <xf numFmtId="0" fontId="5" fillId="27" borderId="46" xfId="0" applyFont="1" applyFill="1" applyBorder="1" applyAlignment="1">
      <alignment horizontal="left" vertical="center" wrapText="1"/>
    </xf>
    <xf numFmtId="0" fontId="5" fillId="27" borderId="36" xfId="0" applyFont="1" applyFill="1" applyBorder="1" applyAlignment="1">
      <alignment horizontal="left" vertical="center" wrapText="1"/>
    </xf>
    <xf numFmtId="0" fontId="8" fillId="0" borderId="39" xfId="0" applyFont="1" applyFill="1" applyBorder="1" applyAlignment="1">
      <alignment horizontal="center" vertical="center" wrapText="1"/>
    </xf>
    <xf numFmtId="0" fontId="8" fillId="0" borderId="42" xfId="0" applyFont="1" applyFill="1" applyBorder="1" applyAlignment="1">
      <alignment horizontal="center" vertical="center" wrapText="1"/>
    </xf>
    <xf numFmtId="0" fontId="8" fillId="0" borderId="43" xfId="0" applyFont="1" applyFill="1" applyBorder="1" applyAlignment="1">
      <alignment horizontal="center" vertical="center" wrapText="1"/>
    </xf>
    <xf numFmtId="0" fontId="8" fillId="0" borderId="62" xfId="0" applyFont="1" applyFill="1" applyBorder="1" applyAlignment="1">
      <alignment horizontal="center" vertical="center" wrapText="1"/>
    </xf>
    <xf numFmtId="0" fontId="8" fillId="0" borderId="71" xfId="0" applyFont="1" applyFill="1" applyBorder="1" applyAlignment="1">
      <alignment horizontal="center" vertical="center" wrapText="1"/>
    </xf>
    <xf numFmtId="0" fontId="8" fillId="0" borderId="80" xfId="0" applyFont="1" applyFill="1" applyBorder="1" applyAlignment="1">
      <alignment horizontal="left" vertical="center" wrapText="1"/>
    </xf>
    <xf numFmtId="0" fontId="5" fillId="24" borderId="43" xfId="0" applyFont="1" applyFill="1" applyBorder="1" applyAlignment="1">
      <alignment horizontal="center" vertical="center" wrapText="1"/>
    </xf>
    <xf numFmtId="0" fontId="5" fillId="24" borderId="71"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4" fillId="0" borderId="11" xfId="0" applyFont="1" applyBorder="1" applyAlignment="1">
      <alignment horizontal="left" vertical="center" wrapText="1"/>
    </xf>
    <xf numFmtId="0" fontId="4" fillId="0" borderId="0" xfId="0" applyFont="1" applyBorder="1" applyAlignment="1">
      <alignment horizontal="left" vertical="center" wrapText="1"/>
    </xf>
    <xf numFmtId="0" fontId="4" fillId="0" borderId="65" xfId="0" applyFont="1" applyBorder="1" applyAlignment="1">
      <alignment horizontal="left" vertical="center" wrapText="1"/>
    </xf>
    <xf numFmtId="0" fontId="4" fillId="0" borderId="10" xfId="0" applyFont="1" applyBorder="1" applyAlignment="1">
      <alignment horizontal="left" vertical="center" wrapText="1"/>
    </xf>
    <xf numFmtId="0" fontId="4" fillId="0" borderId="46" xfId="0" applyFont="1" applyBorder="1" applyAlignment="1">
      <alignment horizontal="left" vertical="center" wrapText="1"/>
    </xf>
    <xf numFmtId="0" fontId="4" fillId="0" borderId="64" xfId="0" applyFont="1" applyBorder="1" applyAlignment="1">
      <alignment horizontal="left" vertical="center" wrapText="1"/>
    </xf>
    <xf numFmtId="0" fontId="4" fillId="0" borderId="32" xfId="0" applyFont="1" applyBorder="1" applyAlignment="1">
      <alignment horizontal="left" vertical="center" wrapText="1"/>
    </xf>
    <xf numFmtId="0" fontId="4" fillId="0" borderId="55" xfId="0" applyFont="1" applyBorder="1" applyAlignment="1">
      <alignment horizontal="left" vertical="center" wrapText="1"/>
    </xf>
    <xf numFmtId="49" fontId="5" fillId="32" borderId="11" xfId="0" applyNumberFormat="1" applyFont="1" applyFill="1" applyBorder="1" applyAlignment="1">
      <alignment horizontal="left" vertical="center" wrapText="1"/>
    </xf>
    <xf numFmtId="49" fontId="5" fillId="32" borderId="0" xfId="0" applyNumberFormat="1" applyFont="1" applyFill="1" applyBorder="1" applyAlignment="1">
      <alignment horizontal="left" vertical="center" wrapText="1"/>
    </xf>
    <xf numFmtId="49" fontId="5" fillId="32" borderId="65" xfId="0" applyNumberFormat="1" applyFont="1" applyFill="1" applyBorder="1" applyAlignment="1">
      <alignment horizontal="left" vertical="center" wrapText="1"/>
    </xf>
    <xf numFmtId="0" fontId="4" fillId="0" borderId="77" xfId="0" applyFont="1" applyBorder="1" applyAlignment="1">
      <alignment horizontal="left" vertical="center" wrapText="1"/>
    </xf>
    <xf numFmtId="0" fontId="4" fillId="0" borderId="45" xfId="0" applyFont="1" applyBorder="1" applyAlignment="1">
      <alignment horizontal="left" vertical="center" wrapText="1"/>
    </xf>
    <xf numFmtId="0" fontId="4" fillId="0" borderId="68" xfId="0" applyFont="1" applyBorder="1" applyAlignment="1">
      <alignment horizontal="left" vertical="center" wrapText="1"/>
    </xf>
    <xf numFmtId="0" fontId="4" fillId="0" borderId="32" xfId="0" applyFont="1" applyBorder="1" applyAlignment="1">
      <alignment horizontal="center" vertical="center"/>
    </xf>
    <xf numFmtId="0" fontId="4" fillId="0" borderId="55" xfId="0" applyFont="1" applyBorder="1" applyAlignment="1">
      <alignment horizontal="center" vertical="center"/>
    </xf>
    <xf numFmtId="0" fontId="4" fillId="0" borderId="72" xfId="0" applyFont="1" applyBorder="1" applyAlignment="1">
      <alignment horizontal="center" vertical="center"/>
    </xf>
    <xf numFmtId="0" fontId="8" fillId="0" borderId="80" xfId="0" applyFont="1" applyBorder="1" applyAlignment="1">
      <alignment horizontal="center" vertical="center" wrapText="1"/>
    </xf>
    <xf numFmtId="0" fontId="8" fillId="0" borderId="37" xfId="0" applyFont="1" applyBorder="1" applyAlignment="1">
      <alignment horizontal="center" vertical="center" wrapText="1"/>
    </xf>
    <xf numFmtId="0" fontId="8" fillId="0" borderId="75" xfId="0" applyFont="1" applyBorder="1" applyAlignment="1">
      <alignment horizontal="center" vertical="center" wrapText="1"/>
    </xf>
    <xf numFmtId="0" fontId="8" fillId="30" borderId="49" xfId="0" applyFont="1" applyFill="1" applyBorder="1" applyAlignment="1">
      <alignment horizontal="center" vertical="center" wrapText="1"/>
    </xf>
    <xf numFmtId="0" fontId="8" fillId="30" borderId="21" xfId="0" applyFont="1" applyFill="1" applyBorder="1" applyAlignment="1">
      <alignment horizontal="center" vertical="center" wrapText="1"/>
    </xf>
    <xf numFmtId="0" fontId="8" fillId="30" borderId="18" xfId="0" applyFont="1" applyFill="1" applyBorder="1" applyAlignment="1">
      <alignment horizontal="center" vertical="center" wrapText="1"/>
    </xf>
    <xf numFmtId="0" fontId="8" fillId="0" borderId="28" xfId="0" applyFont="1" applyBorder="1" applyAlignment="1">
      <alignment horizontal="center" vertical="center" wrapText="1"/>
    </xf>
    <xf numFmtId="0" fontId="8" fillId="0" borderId="70" xfId="0" applyFont="1" applyBorder="1" applyAlignment="1">
      <alignment horizontal="center" vertical="center" wrapText="1"/>
    </xf>
    <xf numFmtId="0" fontId="8" fillId="0" borderId="67" xfId="0" applyFont="1" applyBorder="1" applyAlignment="1">
      <alignment horizontal="center" vertical="center" wrapText="1"/>
    </xf>
    <xf numFmtId="0" fontId="8" fillId="0" borderId="34" xfId="0" applyFont="1" applyBorder="1" applyAlignment="1">
      <alignment horizontal="center" vertical="center" wrapText="1"/>
    </xf>
    <xf numFmtId="0" fontId="4" fillId="0" borderId="50" xfId="0" applyFont="1" applyBorder="1" applyAlignment="1">
      <alignment horizontal="center" vertical="center"/>
    </xf>
    <xf numFmtId="0" fontId="4" fillId="0" borderId="15" xfId="0" applyFont="1" applyBorder="1" applyAlignment="1">
      <alignment horizontal="center" vertical="center"/>
    </xf>
    <xf numFmtId="0" fontId="4" fillId="0" borderId="32" xfId="0" applyFont="1" applyBorder="1" applyAlignment="1">
      <alignment horizontal="center"/>
    </xf>
    <xf numFmtId="0" fontId="4" fillId="0" borderId="55" xfId="0" applyFont="1" applyBorder="1" applyAlignment="1">
      <alignment horizontal="center"/>
    </xf>
    <xf numFmtId="0" fontId="4" fillId="0" borderId="54" xfId="0" applyFont="1" applyBorder="1" applyAlignment="1">
      <alignment horizontal="center"/>
    </xf>
    <xf numFmtId="0" fontId="5" fillId="27" borderId="21" xfId="0" applyFont="1" applyFill="1" applyBorder="1" applyAlignment="1">
      <alignment horizontal="center" vertical="center" wrapText="1"/>
    </xf>
    <xf numFmtId="0" fontId="4" fillId="0" borderId="27" xfId="0" applyFont="1" applyBorder="1" applyAlignment="1">
      <alignment horizontal="center" vertical="center" wrapText="1"/>
    </xf>
    <xf numFmtId="0" fontId="4" fillId="0" borderId="90" xfId="0" applyFont="1" applyBorder="1" applyAlignment="1">
      <alignment horizontal="center" vertical="center" wrapText="1"/>
    </xf>
    <xf numFmtId="0" fontId="1" fillId="0" borderId="70" xfId="0" applyFont="1" applyFill="1" applyBorder="1" applyAlignment="1">
      <alignment horizontal="center" vertical="center" wrapText="1"/>
    </xf>
    <xf numFmtId="49" fontId="8" fillId="0" borderId="26" xfId="0" applyNumberFormat="1"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75" xfId="0" applyFont="1" applyFill="1" applyBorder="1" applyAlignment="1">
      <alignment horizontal="center" vertical="center" wrapText="1"/>
    </xf>
    <xf numFmtId="0" fontId="1" fillId="0" borderId="53" xfId="0" applyFont="1" applyFill="1" applyBorder="1" applyAlignment="1">
      <alignment horizontal="center" vertical="center" wrapText="1"/>
    </xf>
    <xf numFmtId="0" fontId="5" fillId="27" borderId="36" xfId="0" applyFont="1" applyFill="1" applyBorder="1" applyAlignment="1">
      <alignment horizontal="center" vertical="center" wrapText="1"/>
    </xf>
    <xf numFmtId="0" fontId="1" fillId="25" borderId="57" xfId="0" applyFont="1" applyFill="1" applyBorder="1" applyAlignment="1">
      <alignment horizontal="center" vertical="center"/>
    </xf>
    <xf numFmtId="0" fontId="1" fillId="25" borderId="72" xfId="0" applyFont="1" applyFill="1" applyBorder="1" applyAlignment="1">
      <alignment horizontal="center" vertical="center"/>
    </xf>
    <xf numFmtId="49" fontId="11" fillId="0" borderId="30" xfId="0" applyNumberFormat="1" applyFont="1" applyFill="1" applyBorder="1" applyAlignment="1">
      <alignment horizontal="center" vertical="center" wrapText="1"/>
    </xf>
    <xf numFmtId="49" fontId="11" fillId="0" borderId="41" xfId="0" applyNumberFormat="1" applyFont="1" applyFill="1" applyBorder="1" applyAlignment="1">
      <alignment horizontal="center" vertical="center" wrapText="1"/>
    </xf>
    <xf numFmtId="0" fontId="4" fillId="30" borderId="49" xfId="0" applyFont="1" applyFill="1" applyBorder="1" applyAlignment="1">
      <alignment horizontal="center" vertical="center" wrapText="1"/>
    </xf>
    <xf numFmtId="0" fontId="4" fillId="30" borderId="21" xfId="0" applyFont="1" applyFill="1" applyBorder="1" applyAlignment="1">
      <alignment horizontal="center" vertical="center"/>
    </xf>
    <xf numFmtId="0" fontId="4" fillId="30" borderId="18" xfId="0" applyFont="1" applyFill="1" applyBorder="1" applyAlignment="1">
      <alignment horizontal="center" vertical="center"/>
    </xf>
    <xf numFmtId="49" fontId="4" fillId="0" borderId="30" xfId="0" applyNumberFormat="1" applyFont="1" applyFill="1" applyBorder="1" applyAlignment="1">
      <alignment horizontal="center" vertical="center" wrapText="1"/>
    </xf>
    <xf numFmtId="49" fontId="4" fillId="0" borderId="41" xfId="0" applyNumberFormat="1" applyFont="1" applyFill="1" applyBorder="1" applyAlignment="1">
      <alignment horizontal="center" vertical="center" wrapText="1"/>
    </xf>
    <xf numFmtId="49" fontId="4" fillId="0" borderId="26" xfId="0" applyNumberFormat="1" applyFont="1" applyFill="1" applyBorder="1" applyAlignment="1">
      <alignment horizontal="center" vertical="center" wrapText="1"/>
    </xf>
    <xf numFmtId="49" fontId="4" fillId="0" borderId="40" xfId="0" applyNumberFormat="1" applyFont="1" applyFill="1" applyBorder="1" applyAlignment="1">
      <alignment horizontal="center" vertical="center" wrapText="1"/>
    </xf>
    <xf numFmtId="49" fontId="11" fillId="0" borderId="27" xfId="0" applyNumberFormat="1" applyFont="1" applyFill="1" applyBorder="1" applyAlignment="1">
      <alignment horizontal="center" vertical="center" wrapText="1"/>
    </xf>
    <xf numFmtId="49" fontId="11" fillId="0" borderId="42" xfId="0" applyNumberFormat="1" applyFont="1" applyFill="1" applyBorder="1" applyAlignment="1">
      <alignment horizontal="center" vertical="center" wrapText="1"/>
    </xf>
    <xf numFmtId="49" fontId="11" fillId="0" borderId="26" xfId="0" applyNumberFormat="1" applyFont="1" applyFill="1" applyBorder="1" applyAlignment="1">
      <alignment horizontal="center" vertical="center" wrapText="1"/>
    </xf>
    <xf numFmtId="49" fontId="11" fillId="0" borderId="40" xfId="0" applyNumberFormat="1" applyFont="1" applyFill="1" applyBorder="1" applyAlignment="1">
      <alignment horizontal="center" vertical="center" wrapText="1"/>
    </xf>
    <xf numFmtId="49" fontId="11" fillId="0" borderId="43" xfId="0" applyNumberFormat="1" applyFont="1" applyFill="1" applyBorder="1" applyAlignment="1">
      <alignment horizontal="center" vertical="center" wrapText="1"/>
    </xf>
    <xf numFmtId="49" fontId="11" fillId="0" borderId="71" xfId="0" applyNumberFormat="1" applyFont="1" applyFill="1" applyBorder="1" applyAlignment="1">
      <alignment horizontal="center" vertical="center" wrapText="1"/>
    </xf>
    <xf numFmtId="0" fontId="1" fillId="0" borderId="26" xfId="0" applyFont="1" applyFill="1" applyBorder="1" applyAlignment="1">
      <alignment horizontal="center" vertical="center" wrapText="1"/>
    </xf>
    <xf numFmtId="49" fontId="4" fillId="0" borderId="43" xfId="0" applyNumberFormat="1" applyFont="1" applyFill="1" applyBorder="1" applyAlignment="1">
      <alignment horizontal="center" vertical="center" wrapText="1"/>
    </xf>
    <xf numFmtId="49" fontId="4" fillId="0" borderId="71" xfId="0" applyNumberFormat="1" applyFont="1" applyFill="1" applyBorder="1" applyAlignment="1">
      <alignment horizontal="center" vertical="center" wrapText="1"/>
    </xf>
    <xf numFmtId="49" fontId="5" fillId="32" borderId="10" xfId="0" applyNumberFormat="1" applyFont="1" applyFill="1" applyBorder="1" applyAlignment="1">
      <alignment horizontal="left" wrapText="1"/>
    </xf>
    <xf numFmtId="49" fontId="5" fillId="32" borderId="46" xfId="0" applyNumberFormat="1" applyFont="1" applyFill="1" applyBorder="1" applyAlignment="1">
      <alignment horizontal="left" wrapText="1"/>
    </xf>
    <xf numFmtId="0" fontId="19" fillId="0" borderId="11" xfId="0" applyFont="1" applyBorder="1" applyAlignment="1">
      <alignment horizontal="center"/>
    </xf>
    <xf numFmtId="0" fontId="19" fillId="0" borderId="0" xfId="0" applyFont="1" applyBorder="1" applyAlignment="1">
      <alignment horizontal="center"/>
    </xf>
    <xf numFmtId="0" fontId="5" fillId="27" borderId="11" xfId="0" applyFont="1" applyFill="1" applyBorder="1" applyAlignment="1">
      <alignment horizontal="left" vertical="center" wrapText="1"/>
    </xf>
    <xf numFmtId="0" fontId="5" fillId="27" borderId="0" xfId="0" applyFont="1" applyFill="1" applyBorder="1" applyAlignment="1">
      <alignment horizontal="left" vertical="center" wrapText="1"/>
    </xf>
    <xf numFmtId="49" fontId="4" fillId="0" borderId="90" xfId="0" applyNumberFormat="1" applyFont="1" applyFill="1" applyBorder="1" applyAlignment="1">
      <alignment horizontal="center" vertical="center" wrapText="1"/>
    </xf>
    <xf numFmtId="49" fontId="4" fillId="0" borderId="83" xfId="0" applyNumberFormat="1" applyFont="1" applyFill="1" applyBorder="1" applyAlignment="1">
      <alignment horizontal="center" vertical="center" wrapText="1"/>
    </xf>
    <xf numFmtId="0" fontId="1" fillId="0" borderId="80"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1" fillId="0" borderId="40" xfId="0" applyFont="1" applyFill="1" applyBorder="1" applyAlignment="1">
      <alignment horizontal="center" vertical="center" wrapText="1"/>
    </xf>
    <xf numFmtId="49" fontId="4" fillId="0" borderId="27" xfId="0" applyNumberFormat="1" applyFont="1" applyFill="1" applyBorder="1" applyAlignment="1">
      <alignment horizontal="center" vertical="center" wrapText="1"/>
    </xf>
    <xf numFmtId="49" fontId="4" fillId="0" borderId="42" xfId="0" applyNumberFormat="1" applyFont="1" applyFill="1" applyBorder="1" applyAlignment="1">
      <alignment horizontal="center" vertical="center" wrapText="1"/>
    </xf>
    <xf numFmtId="0" fontId="1" fillId="0" borderId="28" xfId="0" applyFont="1" applyFill="1" applyBorder="1" applyAlignment="1">
      <alignment horizontal="center" vertical="center" wrapText="1"/>
    </xf>
    <xf numFmtId="0" fontId="1" fillId="0" borderId="56" xfId="0" applyFont="1" applyFill="1" applyBorder="1" applyAlignment="1">
      <alignment horizontal="center" vertical="center" wrapText="1"/>
    </xf>
    <xf numFmtId="0" fontId="1" fillId="0" borderId="13" xfId="0" applyFont="1" applyFill="1" applyBorder="1" applyAlignment="1">
      <alignment horizontal="center" vertical="center" wrapText="1"/>
    </xf>
    <xf numFmtId="49" fontId="3" fillId="32" borderId="45" xfId="20" applyNumberFormat="1" applyFill="1" applyBorder="1" applyAlignment="1" applyProtection="1">
      <alignment horizontal="left" wrapText="1"/>
      <protection/>
    </xf>
    <xf numFmtId="49" fontId="3" fillId="32" borderId="68" xfId="20" applyNumberFormat="1" applyFill="1" applyBorder="1" applyAlignment="1" applyProtection="1">
      <alignment horizontal="left" wrapText="1"/>
      <protection/>
    </xf>
    <xf numFmtId="49" fontId="3" fillId="32" borderId="0" xfId="20" applyNumberFormat="1" applyFill="1" applyBorder="1" applyAlignment="1" applyProtection="1">
      <alignment horizontal="left" wrapText="1"/>
      <protection/>
    </xf>
    <xf numFmtId="49" fontId="3" fillId="32" borderId="65" xfId="20" applyNumberFormat="1" applyFill="1" applyBorder="1" applyAlignment="1" applyProtection="1">
      <alignment horizontal="left" wrapText="1"/>
      <protection/>
    </xf>
    <xf numFmtId="0" fontId="4" fillId="0" borderId="37" xfId="0" applyFont="1" applyBorder="1" applyAlignment="1">
      <alignment horizontal="left" vertical="center" wrapText="1"/>
    </xf>
    <xf numFmtId="0" fontId="4" fillId="0" borderId="12" xfId="0" applyFont="1" applyBorder="1" applyAlignment="1">
      <alignment horizontal="left" vertical="center" wrapText="1"/>
    </xf>
    <xf numFmtId="0" fontId="4" fillId="0" borderId="17" xfId="0" applyFont="1" applyBorder="1" applyAlignment="1">
      <alignment horizontal="left" vertical="center" wrapText="1"/>
    </xf>
    <xf numFmtId="0" fontId="4" fillId="0" borderId="75" xfId="0" applyFont="1" applyBorder="1" applyAlignment="1">
      <alignment horizontal="left" vertical="center" wrapText="1"/>
    </xf>
    <xf numFmtId="0" fontId="4" fillId="0" borderId="48" xfId="0" applyFont="1" applyBorder="1" applyAlignment="1">
      <alignment horizontal="left" vertical="center" wrapText="1"/>
    </xf>
    <xf numFmtId="0" fontId="4" fillId="0" borderId="78" xfId="0" applyFont="1" applyBorder="1" applyAlignment="1">
      <alignment horizontal="left" vertical="center" wrapText="1"/>
    </xf>
    <xf numFmtId="0" fontId="8" fillId="30" borderId="49" xfId="0" applyFont="1" applyFill="1" applyBorder="1" applyAlignment="1">
      <alignment horizontal="center" vertical="center"/>
    </xf>
    <xf numFmtId="0" fontId="8" fillId="26" borderId="80" xfId="0" applyFont="1" applyFill="1" applyBorder="1" applyAlignment="1">
      <alignment horizontal="center" vertical="center" wrapText="1"/>
    </xf>
    <xf numFmtId="0" fontId="8" fillId="26" borderId="25" xfId="0" applyFont="1" applyFill="1" applyBorder="1" applyAlignment="1">
      <alignment horizontal="center" vertical="center" wrapText="1"/>
    </xf>
    <xf numFmtId="0" fontId="8" fillId="26" borderId="14" xfId="0" applyFont="1" applyFill="1" applyBorder="1" applyAlignment="1">
      <alignment horizontal="center" vertical="center" wrapText="1"/>
    </xf>
    <xf numFmtId="0" fontId="8" fillId="26" borderId="28" xfId="0" applyFont="1" applyFill="1" applyBorder="1" applyAlignment="1">
      <alignment horizontal="center" vertical="center" wrapText="1"/>
    </xf>
    <xf numFmtId="0" fontId="8" fillId="26" borderId="56" xfId="0" applyFont="1" applyFill="1" applyBorder="1" applyAlignment="1">
      <alignment horizontal="center" vertical="center" wrapText="1"/>
    </xf>
    <xf numFmtId="0" fontId="8" fillId="26" borderId="13" xfId="0" applyFont="1" applyFill="1" applyBorder="1" applyAlignment="1">
      <alignment horizontal="center" vertical="center" wrapText="1"/>
    </xf>
    <xf numFmtId="0" fontId="4" fillId="0" borderId="80" xfId="0" applyFont="1" applyBorder="1" applyAlignment="1">
      <alignment horizontal="left" vertical="center" wrapText="1"/>
    </xf>
    <xf numFmtId="0" fontId="4" fillId="0" borderId="25" xfId="0" applyFont="1" applyBorder="1" applyAlignment="1">
      <alignment horizontal="left" vertical="center" wrapText="1"/>
    </xf>
    <xf numFmtId="0" fontId="4" fillId="0" borderId="24" xfId="0" applyFont="1" applyBorder="1" applyAlignment="1">
      <alignment horizontal="left" vertical="center" wrapText="1"/>
    </xf>
    <xf numFmtId="0" fontId="1" fillId="0" borderId="76" xfId="0" applyFont="1" applyBorder="1" applyAlignment="1">
      <alignment horizontal="center" vertical="center" wrapText="1"/>
    </xf>
    <xf numFmtId="0" fontId="1" fillId="0" borderId="37" xfId="0" applyFont="1" applyBorder="1" applyAlignment="1">
      <alignment horizontal="center" vertical="center" wrapText="1"/>
    </xf>
    <xf numFmtId="0" fontId="1" fillId="0" borderId="75" xfId="0" applyFont="1" applyBorder="1" applyAlignment="1">
      <alignment horizontal="center" vertical="center" wrapText="1"/>
    </xf>
    <xf numFmtId="0" fontId="1" fillId="30" borderId="21" xfId="0" applyFont="1" applyFill="1" applyBorder="1" applyAlignment="1">
      <alignment horizontal="center" vertical="center" wrapText="1"/>
    </xf>
    <xf numFmtId="0" fontId="1" fillId="30" borderId="18" xfId="0" applyFont="1" applyFill="1" applyBorder="1" applyAlignment="1">
      <alignment horizontal="center" vertical="center" wrapText="1"/>
    </xf>
    <xf numFmtId="0" fontId="4" fillId="0" borderId="91" xfId="0" applyFont="1" applyBorder="1" applyAlignment="1">
      <alignment horizontal="center"/>
    </xf>
    <xf numFmtId="0" fontId="5" fillId="27" borderId="92" xfId="0" applyFont="1" applyFill="1" applyBorder="1" applyAlignment="1">
      <alignment horizontal="center" vertical="center" wrapText="1"/>
    </xf>
    <xf numFmtId="0" fontId="5" fillId="27" borderId="52" xfId="0" applyFont="1" applyFill="1" applyBorder="1" applyAlignment="1">
      <alignment horizontal="center" vertical="center" wrapText="1"/>
    </xf>
    <xf numFmtId="0" fontId="5" fillId="27" borderId="89" xfId="0" applyFont="1" applyFill="1" applyBorder="1" applyAlignment="1">
      <alignment horizontal="center" vertical="center" wrapText="1"/>
    </xf>
    <xf numFmtId="0" fontId="8" fillId="26" borderId="75" xfId="0" applyFont="1" applyFill="1" applyBorder="1" applyAlignment="1">
      <alignment horizontal="center" vertical="center" wrapText="1"/>
    </xf>
    <xf numFmtId="0" fontId="8" fillId="26" borderId="48" xfId="0" applyFont="1" applyFill="1" applyBorder="1" applyAlignment="1">
      <alignment horizontal="center" vertical="center" wrapText="1"/>
    </xf>
    <xf numFmtId="0" fontId="8" fillId="26" borderId="53" xfId="0" applyFont="1" applyFill="1" applyBorder="1" applyAlignment="1">
      <alignment horizontal="center" vertical="center" wrapText="1"/>
    </xf>
    <xf numFmtId="0" fontId="1" fillId="0" borderId="37" xfId="0" applyFont="1" applyFill="1" applyBorder="1" applyAlignment="1">
      <alignment horizontal="center" vertical="center" wrapText="1"/>
    </xf>
    <xf numFmtId="0" fontId="1" fillId="0" borderId="80" xfId="0" applyFont="1" applyBorder="1" applyAlignment="1">
      <alignment horizontal="center" vertical="center" wrapText="1"/>
    </xf>
    <xf numFmtId="0" fontId="1" fillId="0" borderId="28" xfId="0" applyFont="1" applyBorder="1" applyAlignment="1">
      <alignment horizontal="center" vertical="center" wrapText="1"/>
    </xf>
    <xf numFmtId="0" fontId="1" fillId="30" borderId="49" xfId="0" applyFont="1" applyFill="1" applyBorder="1" applyAlignment="1">
      <alignment horizontal="center" vertical="center" wrapText="1"/>
    </xf>
    <xf numFmtId="0" fontId="1" fillId="30" borderId="24" xfId="0" applyFont="1" applyFill="1" applyBorder="1" applyAlignment="1">
      <alignment horizontal="center" vertical="center" wrapText="1"/>
    </xf>
    <xf numFmtId="0" fontId="1" fillId="30" borderId="17" xfId="0" applyFont="1" applyFill="1" applyBorder="1" applyAlignment="1">
      <alignment horizontal="center" vertical="center" wrapText="1"/>
    </xf>
    <xf numFmtId="0" fontId="1" fillId="30" borderId="78" xfId="0" applyFont="1" applyFill="1" applyBorder="1" applyAlignment="1">
      <alignment horizontal="center" vertical="center" wrapText="1"/>
    </xf>
    <xf numFmtId="0" fontId="5" fillId="27" borderId="78" xfId="0" applyFont="1" applyFill="1" applyBorder="1" applyAlignment="1">
      <alignment horizontal="center" vertical="center" wrapText="1"/>
    </xf>
    <xf numFmtId="0" fontId="8" fillId="0" borderId="76" xfId="0" applyFont="1" applyFill="1" applyBorder="1" applyAlignment="1">
      <alignment horizontal="left" vertical="center" wrapText="1"/>
    </xf>
    <xf numFmtId="0" fontId="1" fillId="0" borderId="54" xfId="0" applyFont="1" applyFill="1" applyBorder="1" applyAlignment="1">
      <alignment horizontal="center" vertical="center" wrapText="1"/>
    </xf>
    <xf numFmtId="49" fontId="5" fillId="32" borderId="77" xfId="27" applyNumberFormat="1" applyFont="1" applyFill="1" applyBorder="1" applyAlignment="1">
      <alignment horizontal="left"/>
      <protection/>
    </xf>
    <xf numFmtId="49" fontId="5" fillId="32" borderId="45" xfId="27" applyNumberFormat="1" applyFont="1" applyFill="1" applyBorder="1" applyAlignment="1">
      <alignment horizontal="left"/>
      <protection/>
    </xf>
    <xf numFmtId="49" fontId="5" fillId="32" borderId="11" xfId="27" applyNumberFormat="1" applyFont="1" applyFill="1" applyBorder="1" applyAlignment="1">
      <alignment horizontal="left"/>
      <protection/>
    </xf>
    <xf numFmtId="49" fontId="5" fillId="32" borderId="0" xfId="27" applyNumberFormat="1" applyFont="1" applyFill="1" applyBorder="1" applyAlignment="1">
      <alignment horizontal="left"/>
      <protection/>
    </xf>
    <xf numFmtId="49" fontId="5" fillId="0" borderId="10" xfId="27" applyNumberFormat="1" applyFont="1" applyFill="1" applyBorder="1" applyAlignment="1">
      <alignment horizontal="center"/>
      <protection/>
    </xf>
    <xf numFmtId="49" fontId="5" fillId="0" borderId="46" xfId="27" applyNumberFormat="1" applyFont="1" applyFill="1" applyBorder="1" applyAlignment="1">
      <alignment horizontal="center"/>
      <protection/>
    </xf>
    <xf numFmtId="49" fontId="5" fillId="0" borderId="64" xfId="27" applyNumberFormat="1" applyFont="1" applyFill="1" applyBorder="1" applyAlignment="1">
      <alignment horizontal="center"/>
      <protection/>
    </xf>
    <xf numFmtId="49" fontId="5" fillId="27" borderId="77" xfId="27" applyNumberFormat="1" applyFont="1" applyFill="1" applyBorder="1" applyAlignment="1">
      <alignment horizontal="center" vertical="center"/>
      <protection/>
    </xf>
    <xf numFmtId="49" fontId="5" fillId="27" borderId="45" xfId="27" applyNumberFormat="1" applyFont="1" applyFill="1" applyBorder="1" applyAlignment="1">
      <alignment horizontal="center" vertical="center"/>
      <protection/>
    </xf>
    <xf numFmtId="49" fontId="5" fillId="27" borderId="68" xfId="27" applyNumberFormat="1" applyFont="1" applyFill="1" applyBorder="1" applyAlignment="1">
      <alignment horizontal="center" vertical="center"/>
      <protection/>
    </xf>
    <xf numFmtId="49" fontId="5" fillId="27" borderId="10" xfId="27" applyNumberFormat="1" applyFont="1" applyFill="1" applyBorder="1" applyAlignment="1">
      <alignment horizontal="center" vertical="center"/>
      <protection/>
    </xf>
    <xf numFmtId="49" fontId="5" fillId="27" borderId="46" xfId="27" applyNumberFormat="1" applyFont="1" applyFill="1" applyBorder="1" applyAlignment="1">
      <alignment horizontal="center" vertical="center"/>
      <protection/>
    </xf>
    <xf numFmtId="49" fontId="5" fillId="27" borderId="64" xfId="27" applyNumberFormat="1" applyFont="1" applyFill="1" applyBorder="1" applyAlignment="1">
      <alignment horizontal="center" vertical="center"/>
      <protection/>
    </xf>
    <xf numFmtId="49" fontId="1" fillId="0" borderId="67" xfId="26" applyNumberFormat="1" applyFont="1" applyBorder="1" applyAlignment="1">
      <alignment horizontal="left"/>
      <protection/>
    </xf>
    <xf numFmtId="49" fontId="15" fillId="0" borderId="22" xfId="26" applyNumberFormat="1" applyFont="1" applyBorder="1" applyAlignment="1">
      <alignment horizontal="left" vertical="top" wrapText="1"/>
      <protection/>
    </xf>
    <xf numFmtId="49" fontId="1" fillId="0" borderId="22" xfId="26" applyNumberFormat="1" applyFont="1" applyBorder="1" applyAlignment="1">
      <alignment horizontal="left" vertical="top"/>
      <protection/>
    </xf>
    <xf numFmtId="49" fontId="5" fillId="32" borderId="0" xfId="0" applyNumberFormat="1" applyFont="1" applyFill="1" applyAlignment="1">
      <alignment horizontal="left"/>
    </xf>
  </cellXfs>
  <cellStyles count="33960">
    <cellStyle name="Normal" xfId="0"/>
    <cellStyle name="Percent" xfId="15"/>
    <cellStyle name="Currency" xfId="16"/>
    <cellStyle name="Currency [0]" xfId="17"/>
    <cellStyle name="Comma" xfId="18"/>
    <cellStyle name="Comma [0]" xfId="19"/>
    <cellStyle name="Hyperlink" xfId="20"/>
    <cellStyle name="MAND_x000d_CHECK.COMMAND_x000e_RENAME.COMMAND_x0008_SHOW.BAR_x000b_DELETE.MENU_x000e_DELETE.COMMAND_x000e_GET.CHA" xfId="21"/>
    <cellStyle name="Normal 2" xfId="22"/>
    <cellStyle name="Normální 2" xfId="23"/>
    <cellStyle name="Normální 3" xfId="24"/>
    <cellStyle name="Normální 3 2" xfId="25"/>
    <cellStyle name="Normální 2 2" xfId="26"/>
    <cellStyle name="Normální 2 3" xfId="27"/>
    <cellStyle name="Currency 2" xfId="28"/>
    <cellStyle name="Normal 3" xfId="29"/>
    <cellStyle name="Normal 4" xfId="30"/>
    <cellStyle name="Percent 2" xfId="31"/>
    <cellStyle name="Percent 3" xfId="32"/>
    <cellStyle name="Normal 2 2" xfId="33"/>
    <cellStyle name="Normal 5" xfId="34"/>
    <cellStyle name="Normal 6" xfId="35"/>
    <cellStyle name="20% - Accent1 2" xfId="36"/>
    <cellStyle name="20% - Accent2 2" xfId="37"/>
    <cellStyle name="20% - Accent3 2" xfId="38"/>
    <cellStyle name="20% - Accent4 2" xfId="39"/>
    <cellStyle name="20% - Accent5 2" xfId="40"/>
    <cellStyle name="20% - Accent6 2" xfId="41"/>
    <cellStyle name="40% - Accent1 2" xfId="42"/>
    <cellStyle name="40% - Accent2 2" xfId="43"/>
    <cellStyle name="40% - Accent3 2" xfId="44"/>
    <cellStyle name="40% - Accent4 2" xfId="45"/>
    <cellStyle name="40% - Accent5 2" xfId="46"/>
    <cellStyle name="40% - Accent6 2" xfId="47"/>
    <cellStyle name="60% - Accent1 2" xfId="48"/>
    <cellStyle name="60% - Accent2 2" xfId="49"/>
    <cellStyle name="60% - Accent3 2" xfId="50"/>
    <cellStyle name="60% - Accent4 2" xfId="51"/>
    <cellStyle name="60% - Accent5 2" xfId="52"/>
    <cellStyle name="60% - Accent6 2" xfId="53"/>
    <cellStyle name="Accent1 2" xfId="54"/>
    <cellStyle name="Accent2 2" xfId="55"/>
    <cellStyle name="Accent3 2" xfId="56"/>
    <cellStyle name="Accent4 2" xfId="57"/>
    <cellStyle name="Accent5 2" xfId="58"/>
    <cellStyle name="Accent6 2" xfId="59"/>
    <cellStyle name="Bad 2" xfId="60"/>
    <cellStyle name="Calculation 2" xfId="61"/>
    <cellStyle name="Explanatory Text 2" xfId="62"/>
    <cellStyle name="Good 2" xfId="63"/>
    <cellStyle name="Heading 1 2" xfId="64"/>
    <cellStyle name="Heading 2 2" xfId="65"/>
    <cellStyle name="Heading 3 2" xfId="66"/>
    <cellStyle name="Heading 4 2" xfId="67"/>
    <cellStyle name="Check Cell 2" xfId="68"/>
    <cellStyle name="Input 2" xfId="69"/>
    <cellStyle name="Linked Cell 2" xfId="70"/>
    <cellStyle name="MAND_x000d_CHECK.COMMAND_x000e_RENAME.COMMAND_x0008_SHOW.BAR_x000b_DELETE.MENU_x000e_DELETE.COMMAND_x000e_GET.CHA 7" xfId="71"/>
    <cellStyle name="Neutral 2" xfId="72"/>
    <cellStyle name="normální_BA0509" xfId="73"/>
    <cellStyle name="Note 2" xfId="74"/>
    <cellStyle name="Output 2" xfId="75"/>
    <cellStyle name="Title 2" xfId="76"/>
    <cellStyle name="Total 2" xfId="77"/>
    <cellStyle name="Warning Text 2" xfId="78"/>
    <cellStyle name="60% - Accent5 3" xfId="79"/>
    <cellStyle name="60% - Accent4 3" xfId="80"/>
    <cellStyle name="60% - Accent2 3" xfId="81"/>
    <cellStyle name="60% - Accent1 3" xfId="82"/>
    <cellStyle name="40% - Accent6 3" xfId="83"/>
    <cellStyle name="40% - Accent5 3" xfId="84"/>
    <cellStyle name="40% - Accent4 3" xfId="85"/>
    <cellStyle name="40% - Accent3 3" xfId="86"/>
    <cellStyle name="40% - Accent2 3" xfId="87"/>
    <cellStyle name="40% - Accent1 3" xfId="88"/>
    <cellStyle name="20% - Accent6 3" xfId="89"/>
    <cellStyle name="20% - Accent5 3" xfId="90"/>
    <cellStyle name="20% - Accent4 3" xfId="91"/>
    <cellStyle name="20% - Accent3 3" xfId="92"/>
    <cellStyle name="20% - Accent2 3" xfId="93"/>
    <cellStyle name="20% - Accent1 3" xfId="94"/>
    <cellStyle name="60% - Accent3 3" xfId="95"/>
    <cellStyle name="60% - Accent6 3" xfId="96"/>
    <cellStyle name="Accent1 3" xfId="97"/>
    <cellStyle name="Accent2 3" xfId="98"/>
    <cellStyle name="Accent3 3" xfId="99"/>
    <cellStyle name="Accent4 3" xfId="100"/>
    <cellStyle name="Accent5 3" xfId="101"/>
    <cellStyle name="Accent6 3" xfId="102"/>
    <cellStyle name="Bad 3" xfId="103"/>
    <cellStyle name="Calculation 3" xfId="104"/>
    <cellStyle name="Explanatory Text 3" xfId="105"/>
    <cellStyle name="Good 3" xfId="106"/>
    <cellStyle name="Heading 1 3" xfId="107"/>
    <cellStyle name="Heading 2 3" xfId="108"/>
    <cellStyle name="Heading 3 3" xfId="109"/>
    <cellStyle name="Heading 4 3" xfId="110"/>
    <cellStyle name="Check Cell 3" xfId="111"/>
    <cellStyle name="Input 3" xfId="112"/>
    <cellStyle name="Linked Cell 3" xfId="113"/>
    <cellStyle name="MAND_x000d_CHECK.COMMAND_x000e_RENAME.COMMAND_x0008_SHOW.BAR_x000b_DELETE.MENU_x000e_DELETE.COMMAND_x000e_GET.CHA 2" xfId="114"/>
    <cellStyle name="MAND_x000d_CHECK.COMMAND_x000e_RENAME.COMMAND_x0008_SHOW.BAR_x000b_DELETE.MENU_x000e_DELETE.COMMAND_x000e_GET.CHA 2 2" xfId="115"/>
    <cellStyle name="MAND_x000d_CHECK.COMMAND_x000e_RENAME.COMMAND_x0008_SHOW.BAR_x000b_DELETE.MENU_x000e_DELETE.COMMAND_x000e_GET.CHA 3" xfId="116"/>
    <cellStyle name="MAND_x000d_CHECK.COMMAND_x000e_RENAME.COMMAND_x0008_SHOW.BAR_x000b_DELETE.MENU_x000e_DELETE.COMMAND_x000e_GET.CHA 3 2" xfId="117"/>
    <cellStyle name="MAND_x000d_CHECK.COMMAND_x000e_RENAME.COMMAND_x0008_SHOW.BAR_x000b_DELETE.MENU_x000e_DELETE.COMMAND_x000e_GET.CHA 4" xfId="118"/>
    <cellStyle name="MAND_x000d_CHECK.COMMAND_x000e_RENAME.COMMAND_x0008_SHOW.BAR_x000b_DELETE.MENU_x000e_DELETE.COMMAND_x000e_GET.CHA 5" xfId="119"/>
    <cellStyle name="MAND_x000d_CHECK.COMMAND_x000e_RENAME.COMMAND_x0008_SHOW.BAR_x000b_DELETE.MENU_x000e_DELETE.COMMAND_x000e_GET.CHA 5 2" xfId="120"/>
    <cellStyle name="Neutral 3" xfId="121"/>
    <cellStyle name="Normal 10" xfId="122"/>
    <cellStyle name="Normal 10 10" xfId="123"/>
    <cellStyle name="Normal 10 10 2" xfId="124"/>
    <cellStyle name="Normal 10 10 2 2" xfId="125"/>
    <cellStyle name="Normal 10 10 2 2 2" xfId="126"/>
    <cellStyle name="Normal 10 10 2 3" xfId="127"/>
    <cellStyle name="Normal 10 10 3" xfId="128"/>
    <cellStyle name="Normal 10 10 3 2" xfId="129"/>
    <cellStyle name="Normal 10 10 4" xfId="130"/>
    <cellStyle name="Normal 10 11" xfId="131"/>
    <cellStyle name="Normal 10 11 2" xfId="132"/>
    <cellStyle name="Normal 10 11 2 2" xfId="133"/>
    <cellStyle name="Normal 10 11 3" xfId="134"/>
    <cellStyle name="Normal 10 12" xfId="135"/>
    <cellStyle name="Normal 10 12 2" xfId="136"/>
    <cellStyle name="Normal 10 13" xfId="137"/>
    <cellStyle name="Normal 10 2" xfId="138"/>
    <cellStyle name="Normal 10 2 10" xfId="139"/>
    <cellStyle name="Normal 10 2 10 2" xfId="140"/>
    <cellStyle name="Normal 10 2 10 2 2" xfId="141"/>
    <cellStyle name="Normal 10 2 10 3" xfId="142"/>
    <cellStyle name="Normal 10 2 11" xfId="143"/>
    <cellStyle name="Normal 10 2 11 2" xfId="144"/>
    <cellStyle name="Normal 10 2 12" xfId="145"/>
    <cellStyle name="Normal 10 2 2" xfId="146"/>
    <cellStyle name="Normal 10 2 2 10" xfId="147"/>
    <cellStyle name="Normal 10 2 2 10 2" xfId="148"/>
    <cellStyle name="Normal 10 2 2 11" xfId="149"/>
    <cellStyle name="Normal 10 2 2 2" xfId="150"/>
    <cellStyle name="Normal 10 2 2 2 10" xfId="151"/>
    <cellStyle name="Normal 10 2 2 2 2" xfId="152"/>
    <cellStyle name="Normal 10 2 2 2 2 2" xfId="153"/>
    <cellStyle name="Normal 10 2 2 2 2 2 2" xfId="154"/>
    <cellStyle name="Normal 10 2 2 2 2 2 2 2" xfId="155"/>
    <cellStyle name="Normal 10 2 2 2 2 2 2 2 2" xfId="156"/>
    <cellStyle name="Normal 10 2 2 2 2 2 2 2 2 2" xfId="157"/>
    <cellStyle name="Normal 10 2 2 2 2 2 2 2 2 2 2" xfId="158"/>
    <cellStyle name="Normal 10 2 2 2 2 2 2 2 2 2 2 2" xfId="159"/>
    <cellStyle name="Normal 10 2 2 2 2 2 2 2 2 2 2 2 2" xfId="160"/>
    <cellStyle name="Normal 10 2 2 2 2 2 2 2 2 2 2 3" xfId="161"/>
    <cellStyle name="Normal 10 2 2 2 2 2 2 2 2 2 3" xfId="162"/>
    <cellStyle name="Normal 10 2 2 2 2 2 2 2 2 2 3 2" xfId="163"/>
    <cellStyle name="Normal 10 2 2 2 2 2 2 2 2 2 4" xfId="164"/>
    <cellStyle name="Normal 10 2 2 2 2 2 2 2 2 3" xfId="165"/>
    <cellStyle name="Normal 10 2 2 2 2 2 2 2 2 3 2" xfId="166"/>
    <cellStyle name="Normal 10 2 2 2 2 2 2 2 2 3 2 2" xfId="167"/>
    <cellStyle name="Normal 10 2 2 2 2 2 2 2 2 3 3" xfId="168"/>
    <cellStyle name="Normal 10 2 2 2 2 2 2 2 2 4" xfId="169"/>
    <cellStyle name="Normal 10 2 2 2 2 2 2 2 2 4 2" xfId="170"/>
    <cellStyle name="Normal 10 2 2 2 2 2 2 2 2 5" xfId="171"/>
    <cellStyle name="Normal 10 2 2 2 2 2 2 2 3" xfId="172"/>
    <cellStyle name="Normal 10 2 2 2 2 2 2 2 3 2" xfId="173"/>
    <cellStyle name="Normal 10 2 2 2 2 2 2 2 3 2 2" xfId="174"/>
    <cellStyle name="Normal 10 2 2 2 2 2 2 2 3 2 2 2" xfId="175"/>
    <cellStyle name="Normal 10 2 2 2 2 2 2 2 3 2 3" xfId="176"/>
    <cellStyle name="Normal 10 2 2 2 2 2 2 2 3 3" xfId="177"/>
    <cellStyle name="Normal 10 2 2 2 2 2 2 2 3 3 2" xfId="178"/>
    <cellStyle name="Normal 10 2 2 2 2 2 2 2 3 4" xfId="179"/>
    <cellStyle name="Normal 10 2 2 2 2 2 2 2 4" xfId="180"/>
    <cellStyle name="Normal 10 2 2 2 2 2 2 2 4 2" xfId="181"/>
    <cellStyle name="Normal 10 2 2 2 2 2 2 2 4 2 2" xfId="182"/>
    <cellStyle name="Normal 10 2 2 2 2 2 2 2 4 3" xfId="183"/>
    <cellStyle name="Normal 10 2 2 2 2 2 2 2 5" xfId="184"/>
    <cellStyle name="Normal 10 2 2 2 2 2 2 2 5 2" xfId="185"/>
    <cellStyle name="Normal 10 2 2 2 2 2 2 2 6" xfId="186"/>
    <cellStyle name="Normal 10 2 2 2 2 2 2 3" xfId="187"/>
    <cellStyle name="Normal 10 2 2 2 2 2 2 3 2" xfId="188"/>
    <cellStyle name="Normal 10 2 2 2 2 2 2 3 2 2" xfId="189"/>
    <cellStyle name="Normal 10 2 2 2 2 2 2 3 2 2 2" xfId="190"/>
    <cellStyle name="Normal 10 2 2 2 2 2 2 3 2 2 2 2" xfId="191"/>
    <cellStyle name="Normal 10 2 2 2 2 2 2 3 2 2 3" xfId="192"/>
    <cellStyle name="Normal 10 2 2 2 2 2 2 3 2 3" xfId="193"/>
    <cellStyle name="Normal 10 2 2 2 2 2 2 3 2 3 2" xfId="194"/>
    <cellStyle name="Normal 10 2 2 2 2 2 2 3 2 4" xfId="195"/>
    <cellStyle name="Normal 10 2 2 2 2 2 2 3 3" xfId="196"/>
    <cellStyle name="Normal 10 2 2 2 2 2 2 3 3 2" xfId="197"/>
    <cellStyle name="Normal 10 2 2 2 2 2 2 3 3 2 2" xfId="198"/>
    <cellStyle name="Normal 10 2 2 2 2 2 2 3 3 3" xfId="199"/>
    <cellStyle name="Normal 10 2 2 2 2 2 2 3 4" xfId="200"/>
    <cellStyle name="Normal 10 2 2 2 2 2 2 3 4 2" xfId="201"/>
    <cellStyle name="Normal 10 2 2 2 2 2 2 3 5" xfId="202"/>
    <cellStyle name="Normal 10 2 2 2 2 2 2 4" xfId="203"/>
    <cellStyle name="Normal 10 2 2 2 2 2 2 4 2" xfId="204"/>
    <cellStyle name="Normal 10 2 2 2 2 2 2 4 2 2" xfId="205"/>
    <cellStyle name="Normal 10 2 2 2 2 2 2 4 2 2 2" xfId="206"/>
    <cellStyle name="Normal 10 2 2 2 2 2 2 4 2 3" xfId="207"/>
    <cellStyle name="Normal 10 2 2 2 2 2 2 4 3" xfId="208"/>
    <cellStyle name="Normal 10 2 2 2 2 2 2 4 3 2" xfId="209"/>
    <cellStyle name="Normal 10 2 2 2 2 2 2 4 4" xfId="210"/>
    <cellStyle name="Normal 10 2 2 2 2 2 2 5" xfId="211"/>
    <cellStyle name="Normal 10 2 2 2 2 2 2 5 2" xfId="212"/>
    <cellStyle name="Normal 10 2 2 2 2 2 2 5 2 2" xfId="213"/>
    <cellStyle name="Normal 10 2 2 2 2 2 2 5 3" xfId="214"/>
    <cellStyle name="Normal 10 2 2 2 2 2 2 6" xfId="215"/>
    <cellStyle name="Normal 10 2 2 2 2 2 2 6 2" xfId="216"/>
    <cellStyle name="Normal 10 2 2 2 2 2 2 7" xfId="217"/>
    <cellStyle name="Normal 10 2 2 2 2 2 3" xfId="218"/>
    <cellStyle name="Normal 10 2 2 2 2 2 3 2" xfId="219"/>
    <cellStyle name="Normal 10 2 2 2 2 2 3 2 2" xfId="220"/>
    <cellStyle name="Normal 10 2 2 2 2 2 3 2 2 2" xfId="221"/>
    <cellStyle name="Normal 10 2 2 2 2 2 3 2 2 2 2" xfId="222"/>
    <cellStyle name="Normal 10 2 2 2 2 2 3 2 2 2 2 2" xfId="223"/>
    <cellStyle name="Normal 10 2 2 2 2 2 3 2 2 2 3" xfId="224"/>
    <cellStyle name="Normal 10 2 2 2 2 2 3 2 2 3" xfId="225"/>
    <cellStyle name="Normal 10 2 2 2 2 2 3 2 2 3 2" xfId="226"/>
    <cellStyle name="Normal 10 2 2 2 2 2 3 2 2 4" xfId="227"/>
    <cellStyle name="Normal 10 2 2 2 2 2 3 2 3" xfId="228"/>
    <cellStyle name="Normal 10 2 2 2 2 2 3 2 3 2" xfId="229"/>
    <cellStyle name="Normal 10 2 2 2 2 2 3 2 3 2 2" xfId="230"/>
    <cellStyle name="Normal 10 2 2 2 2 2 3 2 3 3" xfId="231"/>
    <cellStyle name="Normal 10 2 2 2 2 2 3 2 4" xfId="232"/>
    <cellStyle name="Normal 10 2 2 2 2 2 3 2 4 2" xfId="233"/>
    <cellStyle name="Normal 10 2 2 2 2 2 3 2 5" xfId="234"/>
    <cellStyle name="Normal 10 2 2 2 2 2 3 3" xfId="235"/>
    <cellStyle name="Normal 10 2 2 2 2 2 3 3 2" xfId="236"/>
    <cellStyle name="Normal 10 2 2 2 2 2 3 3 2 2" xfId="237"/>
    <cellStyle name="Normal 10 2 2 2 2 2 3 3 2 2 2" xfId="238"/>
    <cellStyle name="Normal 10 2 2 2 2 2 3 3 2 3" xfId="239"/>
    <cellStyle name="Normal 10 2 2 2 2 2 3 3 3" xfId="240"/>
    <cellStyle name="Normal 10 2 2 2 2 2 3 3 3 2" xfId="241"/>
    <cellStyle name="Normal 10 2 2 2 2 2 3 3 4" xfId="242"/>
    <cellStyle name="Normal 10 2 2 2 2 2 3 4" xfId="243"/>
    <cellStyle name="Normal 10 2 2 2 2 2 3 4 2" xfId="244"/>
    <cellStyle name="Normal 10 2 2 2 2 2 3 4 2 2" xfId="245"/>
    <cellStyle name="Normal 10 2 2 2 2 2 3 4 3" xfId="246"/>
    <cellStyle name="Normal 10 2 2 2 2 2 3 5" xfId="247"/>
    <cellStyle name="Normal 10 2 2 2 2 2 3 5 2" xfId="248"/>
    <cellStyle name="Normal 10 2 2 2 2 2 3 6" xfId="249"/>
    <cellStyle name="Normal 10 2 2 2 2 2 4" xfId="250"/>
    <cellStyle name="Normal 10 2 2 2 2 2 4 2" xfId="251"/>
    <cellStyle name="Normal 10 2 2 2 2 2 4 2 2" xfId="252"/>
    <cellStyle name="Normal 10 2 2 2 2 2 4 2 2 2" xfId="253"/>
    <cellStyle name="Normal 10 2 2 2 2 2 4 2 2 2 2" xfId="254"/>
    <cellStyle name="Normal 10 2 2 2 2 2 4 2 2 3" xfId="255"/>
    <cellStyle name="Normal 10 2 2 2 2 2 4 2 3" xfId="256"/>
    <cellStyle name="Normal 10 2 2 2 2 2 4 2 3 2" xfId="257"/>
    <cellStyle name="Normal 10 2 2 2 2 2 4 2 4" xfId="258"/>
    <cellStyle name="Normal 10 2 2 2 2 2 4 3" xfId="259"/>
    <cellStyle name="Normal 10 2 2 2 2 2 4 3 2" xfId="260"/>
    <cellStyle name="Normal 10 2 2 2 2 2 4 3 2 2" xfId="261"/>
    <cellStyle name="Normal 10 2 2 2 2 2 4 3 3" xfId="262"/>
    <cellStyle name="Normal 10 2 2 2 2 2 4 4" xfId="263"/>
    <cellStyle name="Normal 10 2 2 2 2 2 4 4 2" xfId="264"/>
    <cellStyle name="Normal 10 2 2 2 2 2 4 5" xfId="265"/>
    <cellStyle name="Normal 10 2 2 2 2 2 5" xfId="266"/>
    <cellStyle name="Normal 10 2 2 2 2 2 5 2" xfId="267"/>
    <cellStyle name="Normal 10 2 2 2 2 2 5 2 2" xfId="268"/>
    <cellStyle name="Normal 10 2 2 2 2 2 5 2 2 2" xfId="269"/>
    <cellStyle name="Normal 10 2 2 2 2 2 5 2 3" xfId="270"/>
    <cellStyle name="Normal 10 2 2 2 2 2 5 3" xfId="271"/>
    <cellStyle name="Normal 10 2 2 2 2 2 5 3 2" xfId="272"/>
    <cellStyle name="Normal 10 2 2 2 2 2 5 4" xfId="273"/>
    <cellStyle name="Normal 10 2 2 2 2 2 6" xfId="274"/>
    <cellStyle name="Normal 10 2 2 2 2 2 6 2" xfId="275"/>
    <cellStyle name="Normal 10 2 2 2 2 2 6 2 2" xfId="276"/>
    <cellStyle name="Normal 10 2 2 2 2 2 6 3" xfId="277"/>
    <cellStyle name="Normal 10 2 2 2 2 2 7" xfId="278"/>
    <cellStyle name="Normal 10 2 2 2 2 2 7 2" xfId="279"/>
    <cellStyle name="Normal 10 2 2 2 2 2 8" xfId="280"/>
    <cellStyle name="Normal 10 2 2 2 2 3" xfId="281"/>
    <cellStyle name="Normal 10 2 2 2 2 3 2" xfId="282"/>
    <cellStyle name="Normal 10 2 2 2 2 3 2 2" xfId="283"/>
    <cellStyle name="Normal 10 2 2 2 2 3 2 2 2" xfId="284"/>
    <cellStyle name="Normal 10 2 2 2 2 3 2 2 2 2" xfId="285"/>
    <cellStyle name="Normal 10 2 2 2 2 3 2 2 2 2 2" xfId="286"/>
    <cellStyle name="Normal 10 2 2 2 2 3 2 2 2 2 2 2" xfId="287"/>
    <cellStyle name="Normal 10 2 2 2 2 3 2 2 2 2 3" xfId="288"/>
    <cellStyle name="Normal 10 2 2 2 2 3 2 2 2 3" xfId="289"/>
    <cellStyle name="Normal 10 2 2 2 2 3 2 2 2 3 2" xfId="290"/>
    <cellStyle name="Normal 10 2 2 2 2 3 2 2 2 4" xfId="291"/>
    <cellStyle name="Normal 10 2 2 2 2 3 2 2 3" xfId="292"/>
    <cellStyle name="Normal 10 2 2 2 2 3 2 2 3 2" xfId="293"/>
    <cellStyle name="Normal 10 2 2 2 2 3 2 2 3 2 2" xfId="294"/>
    <cellStyle name="Normal 10 2 2 2 2 3 2 2 3 3" xfId="295"/>
    <cellStyle name="Normal 10 2 2 2 2 3 2 2 4" xfId="296"/>
    <cellStyle name="Normal 10 2 2 2 2 3 2 2 4 2" xfId="297"/>
    <cellStyle name="Normal 10 2 2 2 2 3 2 2 5" xfId="298"/>
    <cellStyle name="Normal 10 2 2 2 2 3 2 3" xfId="299"/>
    <cellStyle name="Normal 10 2 2 2 2 3 2 3 2" xfId="300"/>
    <cellStyle name="Normal 10 2 2 2 2 3 2 3 2 2" xfId="301"/>
    <cellStyle name="Normal 10 2 2 2 2 3 2 3 2 2 2" xfId="302"/>
    <cellStyle name="Normal 10 2 2 2 2 3 2 3 2 3" xfId="303"/>
    <cellStyle name="Normal 10 2 2 2 2 3 2 3 3" xfId="304"/>
    <cellStyle name="Normal 10 2 2 2 2 3 2 3 3 2" xfId="305"/>
    <cellStyle name="Normal 10 2 2 2 2 3 2 3 4" xfId="306"/>
    <cellStyle name="Normal 10 2 2 2 2 3 2 4" xfId="307"/>
    <cellStyle name="Normal 10 2 2 2 2 3 2 4 2" xfId="308"/>
    <cellStyle name="Normal 10 2 2 2 2 3 2 4 2 2" xfId="309"/>
    <cellStyle name="Normal 10 2 2 2 2 3 2 4 3" xfId="310"/>
    <cellStyle name="Normal 10 2 2 2 2 3 2 5" xfId="311"/>
    <cellStyle name="Normal 10 2 2 2 2 3 2 5 2" xfId="312"/>
    <cellStyle name="Normal 10 2 2 2 2 3 2 6" xfId="313"/>
    <cellStyle name="Normal 10 2 2 2 2 3 3" xfId="314"/>
    <cellStyle name="Normal 10 2 2 2 2 3 3 2" xfId="315"/>
    <cellStyle name="Normal 10 2 2 2 2 3 3 2 2" xfId="316"/>
    <cellStyle name="Normal 10 2 2 2 2 3 3 2 2 2" xfId="317"/>
    <cellStyle name="Normal 10 2 2 2 2 3 3 2 2 2 2" xfId="318"/>
    <cellStyle name="Normal 10 2 2 2 2 3 3 2 2 3" xfId="319"/>
    <cellStyle name="Normal 10 2 2 2 2 3 3 2 3" xfId="320"/>
    <cellStyle name="Normal 10 2 2 2 2 3 3 2 3 2" xfId="321"/>
    <cellStyle name="Normal 10 2 2 2 2 3 3 2 4" xfId="322"/>
    <cellStyle name="Normal 10 2 2 2 2 3 3 3" xfId="323"/>
    <cellStyle name="Normal 10 2 2 2 2 3 3 3 2" xfId="324"/>
    <cellStyle name="Normal 10 2 2 2 2 3 3 3 2 2" xfId="325"/>
    <cellStyle name="Normal 10 2 2 2 2 3 3 3 3" xfId="326"/>
    <cellStyle name="Normal 10 2 2 2 2 3 3 4" xfId="327"/>
    <cellStyle name="Normal 10 2 2 2 2 3 3 4 2" xfId="328"/>
    <cellStyle name="Normal 10 2 2 2 2 3 3 5" xfId="329"/>
    <cellStyle name="Normal 10 2 2 2 2 3 4" xfId="330"/>
    <cellStyle name="Normal 10 2 2 2 2 3 4 2" xfId="331"/>
    <cellStyle name="Normal 10 2 2 2 2 3 4 2 2" xfId="332"/>
    <cellStyle name="Normal 10 2 2 2 2 3 4 2 2 2" xfId="333"/>
    <cellStyle name="Normal 10 2 2 2 2 3 4 2 3" xfId="334"/>
    <cellStyle name="Normal 10 2 2 2 2 3 4 3" xfId="335"/>
    <cellStyle name="Normal 10 2 2 2 2 3 4 3 2" xfId="336"/>
    <cellStyle name="Normal 10 2 2 2 2 3 4 4" xfId="337"/>
    <cellStyle name="Normal 10 2 2 2 2 3 5" xfId="338"/>
    <cellStyle name="Normal 10 2 2 2 2 3 5 2" xfId="339"/>
    <cellStyle name="Normal 10 2 2 2 2 3 5 2 2" xfId="340"/>
    <cellStyle name="Normal 10 2 2 2 2 3 5 3" xfId="341"/>
    <cellStyle name="Normal 10 2 2 2 2 3 6" xfId="342"/>
    <cellStyle name="Normal 10 2 2 2 2 3 6 2" xfId="343"/>
    <cellStyle name="Normal 10 2 2 2 2 3 7" xfId="344"/>
    <cellStyle name="Normal 10 2 2 2 2 4" xfId="345"/>
    <cellStyle name="Normal 10 2 2 2 2 4 2" xfId="346"/>
    <cellStyle name="Normal 10 2 2 2 2 4 2 2" xfId="347"/>
    <cellStyle name="Normal 10 2 2 2 2 4 2 2 2" xfId="348"/>
    <cellStyle name="Normal 10 2 2 2 2 4 2 2 2 2" xfId="349"/>
    <cellStyle name="Normal 10 2 2 2 2 4 2 2 2 2 2" xfId="350"/>
    <cellStyle name="Normal 10 2 2 2 2 4 2 2 2 3" xfId="351"/>
    <cellStyle name="Normal 10 2 2 2 2 4 2 2 3" xfId="352"/>
    <cellStyle name="Normal 10 2 2 2 2 4 2 2 3 2" xfId="353"/>
    <cellStyle name="Normal 10 2 2 2 2 4 2 2 4" xfId="354"/>
    <cellStyle name="Normal 10 2 2 2 2 4 2 3" xfId="355"/>
    <cellStyle name="Normal 10 2 2 2 2 4 2 3 2" xfId="356"/>
    <cellStyle name="Normal 10 2 2 2 2 4 2 3 2 2" xfId="357"/>
    <cellStyle name="Normal 10 2 2 2 2 4 2 3 3" xfId="358"/>
    <cellStyle name="Normal 10 2 2 2 2 4 2 4" xfId="359"/>
    <cellStyle name="Normal 10 2 2 2 2 4 2 4 2" xfId="360"/>
    <cellStyle name="Normal 10 2 2 2 2 4 2 5" xfId="361"/>
    <cellStyle name="Normal 10 2 2 2 2 4 3" xfId="362"/>
    <cellStyle name="Normal 10 2 2 2 2 4 3 2" xfId="363"/>
    <cellStyle name="Normal 10 2 2 2 2 4 3 2 2" xfId="364"/>
    <cellStyle name="Normal 10 2 2 2 2 4 3 2 2 2" xfId="365"/>
    <cellStyle name="Normal 10 2 2 2 2 4 3 2 3" xfId="366"/>
    <cellStyle name="Normal 10 2 2 2 2 4 3 3" xfId="367"/>
    <cellStyle name="Normal 10 2 2 2 2 4 3 3 2" xfId="368"/>
    <cellStyle name="Normal 10 2 2 2 2 4 3 4" xfId="369"/>
    <cellStyle name="Normal 10 2 2 2 2 4 4" xfId="370"/>
    <cellStyle name="Normal 10 2 2 2 2 4 4 2" xfId="371"/>
    <cellStyle name="Normal 10 2 2 2 2 4 4 2 2" xfId="372"/>
    <cellStyle name="Normal 10 2 2 2 2 4 4 3" xfId="373"/>
    <cellStyle name="Normal 10 2 2 2 2 4 5" xfId="374"/>
    <cellStyle name="Normal 10 2 2 2 2 4 5 2" xfId="375"/>
    <cellStyle name="Normal 10 2 2 2 2 4 6" xfId="376"/>
    <cellStyle name="Normal 10 2 2 2 2 5" xfId="377"/>
    <cellStyle name="Normal 10 2 2 2 2 5 2" xfId="378"/>
    <cellStyle name="Normal 10 2 2 2 2 5 2 2" xfId="379"/>
    <cellStyle name="Normal 10 2 2 2 2 5 2 2 2" xfId="380"/>
    <cellStyle name="Normal 10 2 2 2 2 5 2 2 2 2" xfId="381"/>
    <cellStyle name="Normal 10 2 2 2 2 5 2 2 3" xfId="382"/>
    <cellStyle name="Normal 10 2 2 2 2 5 2 3" xfId="383"/>
    <cellStyle name="Normal 10 2 2 2 2 5 2 3 2" xfId="384"/>
    <cellStyle name="Normal 10 2 2 2 2 5 2 4" xfId="385"/>
    <cellStyle name="Normal 10 2 2 2 2 5 3" xfId="386"/>
    <cellStyle name="Normal 10 2 2 2 2 5 3 2" xfId="387"/>
    <cellStyle name="Normal 10 2 2 2 2 5 3 2 2" xfId="388"/>
    <cellStyle name="Normal 10 2 2 2 2 5 3 3" xfId="389"/>
    <cellStyle name="Normal 10 2 2 2 2 5 4" xfId="390"/>
    <cellStyle name="Normal 10 2 2 2 2 5 4 2" xfId="391"/>
    <cellStyle name="Normal 10 2 2 2 2 5 5" xfId="392"/>
    <cellStyle name="Normal 10 2 2 2 2 6" xfId="393"/>
    <cellStyle name="Normal 10 2 2 2 2 6 2" xfId="394"/>
    <cellStyle name="Normal 10 2 2 2 2 6 2 2" xfId="395"/>
    <cellStyle name="Normal 10 2 2 2 2 6 2 2 2" xfId="396"/>
    <cellStyle name="Normal 10 2 2 2 2 6 2 3" xfId="397"/>
    <cellStyle name="Normal 10 2 2 2 2 6 3" xfId="398"/>
    <cellStyle name="Normal 10 2 2 2 2 6 3 2" xfId="399"/>
    <cellStyle name="Normal 10 2 2 2 2 6 4" xfId="400"/>
    <cellStyle name="Normal 10 2 2 2 2 7" xfId="401"/>
    <cellStyle name="Normal 10 2 2 2 2 7 2" xfId="402"/>
    <cellStyle name="Normal 10 2 2 2 2 7 2 2" xfId="403"/>
    <cellStyle name="Normal 10 2 2 2 2 7 3" xfId="404"/>
    <cellStyle name="Normal 10 2 2 2 2 8" xfId="405"/>
    <cellStyle name="Normal 10 2 2 2 2 8 2" xfId="406"/>
    <cellStyle name="Normal 10 2 2 2 2 9" xfId="407"/>
    <cellStyle name="Normal 10 2 2 2 3" xfId="408"/>
    <cellStyle name="Normal 10 2 2 2 3 2" xfId="409"/>
    <cellStyle name="Normal 10 2 2 2 3 2 2" xfId="410"/>
    <cellStyle name="Normal 10 2 2 2 3 2 2 2" xfId="411"/>
    <cellStyle name="Normal 10 2 2 2 3 2 2 2 2" xfId="412"/>
    <cellStyle name="Normal 10 2 2 2 3 2 2 2 2 2" xfId="413"/>
    <cellStyle name="Normal 10 2 2 2 3 2 2 2 2 2 2" xfId="414"/>
    <cellStyle name="Normal 10 2 2 2 3 2 2 2 2 2 2 2" xfId="415"/>
    <cellStyle name="Normal 10 2 2 2 3 2 2 2 2 2 3" xfId="416"/>
    <cellStyle name="Normal 10 2 2 2 3 2 2 2 2 3" xfId="417"/>
    <cellStyle name="Normal 10 2 2 2 3 2 2 2 2 3 2" xfId="418"/>
    <cellStyle name="Normal 10 2 2 2 3 2 2 2 2 4" xfId="419"/>
    <cellStyle name="Normal 10 2 2 2 3 2 2 2 3" xfId="420"/>
    <cellStyle name="Normal 10 2 2 2 3 2 2 2 3 2" xfId="421"/>
    <cellStyle name="Normal 10 2 2 2 3 2 2 2 3 2 2" xfId="422"/>
    <cellStyle name="Normal 10 2 2 2 3 2 2 2 3 3" xfId="423"/>
    <cellStyle name="Normal 10 2 2 2 3 2 2 2 4" xfId="424"/>
    <cellStyle name="Normal 10 2 2 2 3 2 2 2 4 2" xfId="425"/>
    <cellStyle name="Normal 10 2 2 2 3 2 2 2 5" xfId="426"/>
    <cellStyle name="Normal 10 2 2 2 3 2 2 3" xfId="427"/>
    <cellStyle name="Normal 10 2 2 2 3 2 2 3 2" xfId="428"/>
    <cellStyle name="Normal 10 2 2 2 3 2 2 3 2 2" xfId="429"/>
    <cellStyle name="Normal 10 2 2 2 3 2 2 3 2 2 2" xfId="430"/>
    <cellStyle name="Normal 10 2 2 2 3 2 2 3 2 3" xfId="431"/>
    <cellStyle name="Normal 10 2 2 2 3 2 2 3 3" xfId="432"/>
    <cellStyle name="Normal 10 2 2 2 3 2 2 3 3 2" xfId="433"/>
    <cellStyle name="Normal 10 2 2 2 3 2 2 3 4" xfId="434"/>
    <cellStyle name="Normal 10 2 2 2 3 2 2 4" xfId="435"/>
    <cellStyle name="Normal 10 2 2 2 3 2 2 4 2" xfId="436"/>
    <cellStyle name="Normal 10 2 2 2 3 2 2 4 2 2" xfId="437"/>
    <cellStyle name="Normal 10 2 2 2 3 2 2 4 3" xfId="438"/>
    <cellStyle name="Normal 10 2 2 2 3 2 2 5" xfId="439"/>
    <cellStyle name="Normal 10 2 2 2 3 2 2 5 2" xfId="440"/>
    <cellStyle name="Normal 10 2 2 2 3 2 2 6" xfId="441"/>
    <cellStyle name="Normal 10 2 2 2 3 2 3" xfId="442"/>
    <cellStyle name="Normal 10 2 2 2 3 2 3 2" xfId="443"/>
    <cellStyle name="Normal 10 2 2 2 3 2 3 2 2" xfId="444"/>
    <cellStyle name="Normal 10 2 2 2 3 2 3 2 2 2" xfId="445"/>
    <cellStyle name="Normal 10 2 2 2 3 2 3 2 2 2 2" xfId="446"/>
    <cellStyle name="Normal 10 2 2 2 3 2 3 2 2 3" xfId="447"/>
    <cellStyle name="Normal 10 2 2 2 3 2 3 2 3" xfId="448"/>
    <cellStyle name="Normal 10 2 2 2 3 2 3 2 3 2" xfId="449"/>
    <cellStyle name="Normal 10 2 2 2 3 2 3 2 4" xfId="450"/>
    <cellStyle name="Normal 10 2 2 2 3 2 3 3" xfId="451"/>
    <cellStyle name="Normal 10 2 2 2 3 2 3 3 2" xfId="452"/>
    <cellStyle name="Normal 10 2 2 2 3 2 3 3 2 2" xfId="453"/>
    <cellStyle name="Normal 10 2 2 2 3 2 3 3 3" xfId="454"/>
    <cellStyle name="Normal 10 2 2 2 3 2 3 4" xfId="455"/>
    <cellStyle name="Normal 10 2 2 2 3 2 3 4 2" xfId="456"/>
    <cellStyle name="Normal 10 2 2 2 3 2 3 5" xfId="457"/>
    <cellStyle name="Normal 10 2 2 2 3 2 4" xfId="458"/>
    <cellStyle name="Normal 10 2 2 2 3 2 4 2" xfId="459"/>
    <cellStyle name="Normal 10 2 2 2 3 2 4 2 2" xfId="460"/>
    <cellStyle name="Normal 10 2 2 2 3 2 4 2 2 2" xfId="461"/>
    <cellStyle name="Normal 10 2 2 2 3 2 4 2 3" xfId="462"/>
    <cellStyle name="Normal 10 2 2 2 3 2 4 3" xfId="463"/>
    <cellStyle name="Normal 10 2 2 2 3 2 4 3 2" xfId="464"/>
    <cellStyle name="Normal 10 2 2 2 3 2 4 4" xfId="465"/>
    <cellStyle name="Normal 10 2 2 2 3 2 5" xfId="466"/>
    <cellStyle name="Normal 10 2 2 2 3 2 5 2" xfId="467"/>
    <cellStyle name="Normal 10 2 2 2 3 2 5 2 2" xfId="468"/>
    <cellStyle name="Normal 10 2 2 2 3 2 5 3" xfId="469"/>
    <cellStyle name="Normal 10 2 2 2 3 2 6" xfId="470"/>
    <cellStyle name="Normal 10 2 2 2 3 2 6 2" xfId="471"/>
    <cellStyle name="Normal 10 2 2 2 3 2 7" xfId="472"/>
    <cellStyle name="Normal 10 2 2 2 3 3" xfId="473"/>
    <cellStyle name="Normal 10 2 2 2 3 3 2" xfId="474"/>
    <cellStyle name="Normal 10 2 2 2 3 3 2 2" xfId="475"/>
    <cellStyle name="Normal 10 2 2 2 3 3 2 2 2" xfId="476"/>
    <cellStyle name="Normal 10 2 2 2 3 3 2 2 2 2" xfId="477"/>
    <cellStyle name="Normal 10 2 2 2 3 3 2 2 2 2 2" xfId="478"/>
    <cellStyle name="Normal 10 2 2 2 3 3 2 2 2 3" xfId="479"/>
    <cellStyle name="Normal 10 2 2 2 3 3 2 2 3" xfId="480"/>
    <cellStyle name="Normal 10 2 2 2 3 3 2 2 3 2" xfId="481"/>
    <cellStyle name="Normal 10 2 2 2 3 3 2 2 4" xfId="482"/>
    <cellStyle name="Normal 10 2 2 2 3 3 2 3" xfId="483"/>
    <cellStyle name="Normal 10 2 2 2 3 3 2 3 2" xfId="484"/>
    <cellStyle name="Normal 10 2 2 2 3 3 2 3 2 2" xfId="485"/>
    <cellStyle name="Normal 10 2 2 2 3 3 2 3 3" xfId="486"/>
    <cellStyle name="Normal 10 2 2 2 3 3 2 4" xfId="487"/>
    <cellStyle name="Normal 10 2 2 2 3 3 2 4 2" xfId="488"/>
    <cellStyle name="Normal 10 2 2 2 3 3 2 5" xfId="489"/>
    <cellStyle name="Normal 10 2 2 2 3 3 3" xfId="490"/>
    <cellStyle name="Normal 10 2 2 2 3 3 3 2" xfId="491"/>
    <cellStyle name="Normal 10 2 2 2 3 3 3 2 2" xfId="492"/>
    <cellStyle name="Normal 10 2 2 2 3 3 3 2 2 2" xfId="493"/>
    <cellStyle name="Normal 10 2 2 2 3 3 3 2 3" xfId="494"/>
    <cellStyle name="Normal 10 2 2 2 3 3 3 3" xfId="495"/>
    <cellStyle name="Normal 10 2 2 2 3 3 3 3 2" xfId="496"/>
    <cellStyle name="Normal 10 2 2 2 3 3 3 4" xfId="497"/>
    <cellStyle name="Normal 10 2 2 2 3 3 4" xfId="498"/>
    <cellStyle name="Normal 10 2 2 2 3 3 4 2" xfId="499"/>
    <cellStyle name="Normal 10 2 2 2 3 3 4 2 2" xfId="500"/>
    <cellStyle name="Normal 10 2 2 2 3 3 4 3" xfId="501"/>
    <cellStyle name="Normal 10 2 2 2 3 3 5" xfId="502"/>
    <cellStyle name="Normal 10 2 2 2 3 3 5 2" xfId="503"/>
    <cellStyle name="Normal 10 2 2 2 3 3 6" xfId="504"/>
    <cellStyle name="Normal 10 2 2 2 3 4" xfId="505"/>
    <cellStyle name="Normal 10 2 2 2 3 4 2" xfId="506"/>
    <cellStyle name="Normal 10 2 2 2 3 4 2 2" xfId="507"/>
    <cellStyle name="Normal 10 2 2 2 3 4 2 2 2" xfId="508"/>
    <cellStyle name="Normal 10 2 2 2 3 4 2 2 2 2" xfId="509"/>
    <cellStyle name="Normal 10 2 2 2 3 4 2 2 3" xfId="510"/>
    <cellStyle name="Normal 10 2 2 2 3 4 2 3" xfId="511"/>
    <cellStyle name="Normal 10 2 2 2 3 4 2 3 2" xfId="512"/>
    <cellStyle name="Normal 10 2 2 2 3 4 2 4" xfId="513"/>
    <cellStyle name="Normal 10 2 2 2 3 4 3" xfId="514"/>
    <cellStyle name="Normal 10 2 2 2 3 4 3 2" xfId="515"/>
    <cellStyle name="Normal 10 2 2 2 3 4 3 2 2" xfId="516"/>
    <cellStyle name="Normal 10 2 2 2 3 4 3 3" xfId="517"/>
    <cellStyle name="Normal 10 2 2 2 3 4 4" xfId="518"/>
    <cellStyle name="Normal 10 2 2 2 3 4 4 2" xfId="519"/>
    <cellStyle name="Normal 10 2 2 2 3 4 5" xfId="520"/>
    <cellStyle name="Normal 10 2 2 2 3 5" xfId="521"/>
    <cellStyle name="Normal 10 2 2 2 3 5 2" xfId="522"/>
    <cellStyle name="Normal 10 2 2 2 3 5 2 2" xfId="523"/>
    <cellStyle name="Normal 10 2 2 2 3 5 2 2 2" xfId="524"/>
    <cellStyle name="Normal 10 2 2 2 3 5 2 3" xfId="525"/>
    <cellStyle name="Normal 10 2 2 2 3 5 3" xfId="526"/>
    <cellStyle name="Normal 10 2 2 2 3 5 3 2" xfId="527"/>
    <cellStyle name="Normal 10 2 2 2 3 5 4" xfId="528"/>
    <cellStyle name="Normal 10 2 2 2 3 6" xfId="529"/>
    <cellStyle name="Normal 10 2 2 2 3 6 2" xfId="530"/>
    <cellStyle name="Normal 10 2 2 2 3 6 2 2" xfId="531"/>
    <cellStyle name="Normal 10 2 2 2 3 6 3" xfId="532"/>
    <cellStyle name="Normal 10 2 2 2 3 7" xfId="533"/>
    <cellStyle name="Normal 10 2 2 2 3 7 2" xfId="534"/>
    <cellStyle name="Normal 10 2 2 2 3 8" xfId="535"/>
    <cellStyle name="Normal 10 2 2 2 4" xfId="536"/>
    <cellStyle name="Normal 10 2 2 2 4 2" xfId="537"/>
    <cellStyle name="Normal 10 2 2 2 4 2 2" xfId="538"/>
    <cellStyle name="Normal 10 2 2 2 4 2 2 2" xfId="539"/>
    <cellStyle name="Normal 10 2 2 2 4 2 2 2 2" xfId="540"/>
    <cellStyle name="Normal 10 2 2 2 4 2 2 2 2 2" xfId="541"/>
    <cellStyle name="Normal 10 2 2 2 4 2 2 2 2 2 2" xfId="542"/>
    <cellStyle name="Normal 10 2 2 2 4 2 2 2 2 3" xfId="543"/>
    <cellStyle name="Normal 10 2 2 2 4 2 2 2 3" xfId="544"/>
    <cellStyle name="Normal 10 2 2 2 4 2 2 2 3 2" xfId="545"/>
    <cellStyle name="Normal 10 2 2 2 4 2 2 2 4" xfId="546"/>
    <cellStyle name="Normal 10 2 2 2 4 2 2 3" xfId="547"/>
    <cellStyle name="Normal 10 2 2 2 4 2 2 3 2" xfId="548"/>
    <cellStyle name="Normal 10 2 2 2 4 2 2 3 2 2" xfId="549"/>
    <cellStyle name="Normal 10 2 2 2 4 2 2 3 3" xfId="550"/>
    <cellStyle name="Normal 10 2 2 2 4 2 2 4" xfId="551"/>
    <cellStyle name="Normal 10 2 2 2 4 2 2 4 2" xfId="552"/>
    <cellStyle name="Normal 10 2 2 2 4 2 2 5" xfId="553"/>
    <cellStyle name="Normal 10 2 2 2 4 2 3" xfId="554"/>
    <cellStyle name="Normal 10 2 2 2 4 2 3 2" xfId="555"/>
    <cellStyle name="Normal 10 2 2 2 4 2 3 2 2" xfId="556"/>
    <cellStyle name="Normal 10 2 2 2 4 2 3 2 2 2" xfId="557"/>
    <cellStyle name="Normal 10 2 2 2 4 2 3 2 3" xfId="558"/>
    <cellStyle name="Normal 10 2 2 2 4 2 3 3" xfId="559"/>
    <cellStyle name="Normal 10 2 2 2 4 2 3 3 2" xfId="560"/>
    <cellStyle name="Normal 10 2 2 2 4 2 3 4" xfId="561"/>
    <cellStyle name="Normal 10 2 2 2 4 2 4" xfId="562"/>
    <cellStyle name="Normal 10 2 2 2 4 2 4 2" xfId="563"/>
    <cellStyle name="Normal 10 2 2 2 4 2 4 2 2" xfId="564"/>
    <cellStyle name="Normal 10 2 2 2 4 2 4 3" xfId="565"/>
    <cellStyle name="Normal 10 2 2 2 4 2 5" xfId="566"/>
    <cellStyle name="Normal 10 2 2 2 4 2 5 2" xfId="567"/>
    <cellStyle name="Normal 10 2 2 2 4 2 6" xfId="568"/>
    <cellStyle name="Normal 10 2 2 2 4 3" xfId="569"/>
    <cellStyle name="Normal 10 2 2 2 4 3 2" xfId="570"/>
    <cellStyle name="Normal 10 2 2 2 4 3 2 2" xfId="571"/>
    <cellStyle name="Normal 10 2 2 2 4 3 2 2 2" xfId="572"/>
    <cellStyle name="Normal 10 2 2 2 4 3 2 2 2 2" xfId="573"/>
    <cellStyle name="Normal 10 2 2 2 4 3 2 2 3" xfId="574"/>
    <cellStyle name="Normal 10 2 2 2 4 3 2 3" xfId="575"/>
    <cellStyle name="Normal 10 2 2 2 4 3 2 3 2" xfId="576"/>
    <cellStyle name="Normal 10 2 2 2 4 3 2 4" xfId="577"/>
    <cellStyle name="Normal 10 2 2 2 4 3 3" xfId="578"/>
    <cellStyle name="Normal 10 2 2 2 4 3 3 2" xfId="579"/>
    <cellStyle name="Normal 10 2 2 2 4 3 3 2 2" xfId="580"/>
    <cellStyle name="Normal 10 2 2 2 4 3 3 3" xfId="581"/>
    <cellStyle name="Normal 10 2 2 2 4 3 4" xfId="582"/>
    <cellStyle name="Normal 10 2 2 2 4 3 4 2" xfId="583"/>
    <cellStyle name="Normal 10 2 2 2 4 3 5" xfId="584"/>
    <cellStyle name="Normal 10 2 2 2 4 4" xfId="585"/>
    <cellStyle name="Normal 10 2 2 2 4 4 2" xfId="586"/>
    <cellStyle name="Normal 10 2 2 2 4 4 2 2" xfId="587"/>
    <cellStyle name="Normal 10 2 2 2 4 4 2 2 2" xfId="588"/>
    <cellStyle name="Normal 10 2 2 2 4 4 2 3" xfId="589"/>
    <cellStyle name="Normal 10 2 2 2 4 4 3" xfId="590"/>
    <cellStyle name="Normal 10 2 2 2 4 4 3 2" xfId="591"/>
    <cellStyle name="Normal 10 2 2 2 4 4 4" xfId="592"/>
    <cellStyle name="Normal 10 2 2 2 4 5" xfId="593"/>
    <cellStyle name="Normal 10 2 2 2 4 5 2" xfId="594"/>
    <cellStyle name="Normal 10 2 2 2 4 5 2 2" xfId="595"/>
    <cellStyle name="Normal 10 2 2 2 4 5 3" xfId="596"/>
    <cellStyle name="Normal 10 2 2 2 4 6" xfId="597"/>
    <cellStyle name="Normal 10 2 2 2 4 6 2" xfId="598"/>
    <cellStyle name="Normal 10 2 2 2 4 7" xfId="599"/>
    <cellStyle name="Normal 10 2 2 2 5" xfId="600"/>
    <cellStyle name="Normal 10 2 2 2 5 2" xfId="601"/>
    <cellStyle name="Normal 10 2 2 2 5 2 2" xfId="602"/>
    <cellStyle name="Normal 10 2 2 2 5 2 2 2" xfId="603"/>
    <cellStyle name="Normal 10 2 2 2 5 2 2 2 2" xfId="604"/>
    <cellStyle name="Normal 10 2 2 2 5 2 2 2 2 2" xfId="605"/>
    <cellStyle name="Normal 10 2 2 2 5 2 2 2 3" xfId="606"/>
    <cellStyle name="Normal 10 2 2 2 5 2 2 3" xfId="607"/>
    <cellStyle name="Normal 10 2 2 2 5 2 2 3 2" xfId="608"/>
    <cellStyle name="Normal 10 2 2 2 5 2 2 4" xfId="609"/>
    <cellStyle name="Normal 10 2 2 2 5 2 3" xfId="610"/>
    <cellStyle name="Normal 10 2 2 2 5 2 3 2" xfId="611"/>
    <cellStyle name="Normal 10 2 2 2 5 2 3 2 2" xfId="612"/>
    <cellStyle name="Normal 10 2 2 2 5 2 3 3" xfId="613"/>
    <cellStyle name="Normal 10 2 2 2 5 2 4" xfId="614"/>
    <cellStyle name="Normal 10 2 2 2 5 2 4 2" xfId="615"/>
    <cellStyle name="Normal 10 2 2 2 5 2 5" xfId="616"/>
    <cellStyle name="Normal 10 2 2 2 5 3" xfId="617"/>
    <cellStyle name="Normal 10 2 2 2 5 3 2" xfId="618"/>
    <cellStyle name="Normal 10 2 2 2 5 3 2 2" xfId="619"/>
    <cellStyle name="Normal 10 2 2 2 5 3 2 2 2" xfId="620"/>
    <cellStyle name="Normal 10 2 2 2 5 3 2 3" xfId="621"/>
    <cellStyle name="Normal 10 2 2 2 5 3 3" xfId="622"/>
    <cellStyle name="Normal 10 2 2 2 5 3 3 2" xfId="623"/>
    <cellStyle name="Normal 10 2 2 2 5 3 4" xfId="624"/>
    <cellStyle name="Normal 10 2 2 2 5 4" xfId="625"/>
    <cellStyle name="Normal 10 2 2 2 5 4 2" xfId="626"/>
    <cellStyle name="Normal 10 2 2 2 5 4 2 2" xfId="627"/>
    <cellStyle name="Normal 10 2 2 2 5 4 3" xfId="628"/>
    <cellStyle name="Normal 10 2 2 2 5 5" xfId="629"/>
    <cellStyle name="Normal 10 2 2 2 5 5 2" xfId="630"/>
    <cellStyle name="Normal 10 2 2 2 5 6" xfId="631"/>
    <cellStyle name="Normal 10 2 2 2 6" xfId="632"/>
    <cellStyle name="Normal 10 2 2 2 6 2" xfId="633"/>
    <cellStyle name="Normal 10 2 2 2 6 2 2" xfId="634"/>
    <cellStyle name="Normal 10 2 2 2 6 2 2 2" xfId="635"/>
    <cellStyle name="Normal 10 2 2 2 6 2 2 2 2" xfId="636"/>
    <cellStyle name="Normal 10 2 2 2 6 2 2 3" xfId="637"/>
    <cellStyle name="Normal 10 2 2 2 6 2 3" xfId="638"/>
    <cellStyle name="Normal 10 2 2 2 6 2 3 2" xfId="639"/>
    <cellStyle name="Normal 10 2 2 2 6 2 4" xfId="640"/>
    <cellStyle name="Normal 10 2 2 2 6 3" xfId="641"/>
    <cellStyle name="Normal 10 2 2 2 6 3 2" xfId="642"/>
    <cellStyle name="Normal 10 2 2 2 6 3 2 2" xfId="643"/>
    <cellStyle name="Normal 10 2 2 2 6 3 3" xfId="644"/>
    <cellStyle name="Normal 10 2 2 2 6 4" xfId="645"/>
    <cellStyle name="Normal 10 2 2 2 6 4 2" xfId="646"/>
    <cellStyle name="Normal 10 2 2 2 6 5" xfId="647"/>
    <cellStyle name="Normal 10 2 2 2 7" xfId="648"/>
    <cellStyle name="Normal 10 2 2 2 7 2" xfId="649"/>
    <cellStyle name="Normal 10 2 2 2 7 2 2" xfId="650"/>
    <cellStyle name="Normal 10 2 2 2 7 2 2 2" xfId="651"/>
    <cellStyle name="Normal 10 2 2 2 7 2 3" xfId="652"/>
    <cellStyle name="Normal 10 2 2 2 7 3" xfId="653"/>
    <cellStyle name="Normal 10 2 2 2 7 3 2" xfId="654"/>
    <cellStyle name="Normal 10 2 2 2 7 4" xfId="655"/>
    <cellStyle name="Normal 10 2 2 2 8" xfId="656"/>
    <cellStyle name="Normal 10 2 2 2 8 2" xfId="657"/>
    <cellStyle name="Normal 10 2 2 2 8 2 2" xfId="658"/>
    <cellStyle name="Normal 10 2 2 2 8 3" xfId="659"/>
    <cellStyle name="Normal 10 2 2 2 9" xfId="660"/>
    <cellStyle name="Normal 10 2 2 2 9 2" xfId="661"/>
    <cellStyle name="Normal 10 2 2 3" xfId="662"/>
    <cellStyle name="Normal 10 2 2 3 2" xfId="663"/>
    <cellStyle name="Normal 10 2 2 3 2 2" xfId="664"/>
    <cellStyle name="Normal 10 2 2 3 2 2 2" xfId="665"/>
    <cellStyle name="Normal 10 2 2 3 2 2 2 2" xfId="666"/>
    <cellStyle name="Normal 10 2 2 3 2 2 2 2 2" xfId="667"/>
    <cellStyle name="Normal 10 2 2 3 2 2 2 2 2 2" xfId="668"/>
    <cellStyle name="Normal 10 2 2 3 2 2 2 2 2 2 2" xfId="669"/>
    <cellStyle name="Normal 10 2 2 3 2 2 2 2 2 2 2 2" xfId="670"/>
    <cellStyle name="Normal 10 2 2 3 2 2 2 2 2 2 3" xfId="671"/>
    <cellStyle name="Normal 10 2 2 3 2 2 2 2 2 3" xfId="672"/>
    <cellStyle name="Normal 10 2 2 3 2 2 2 2 2 3 2" xfId="673"/>
    <cellStyle name="Normal 10 2 2 3 2 2 2 2 2 4" xfId="674"/>
    <cellStyle name="Normal 10 2 2 3 2 2 2 2 3" xfId="675"/>
    <cellStyle name="Normal 10 2 2 3 2 2 2 2 3 2" xfId="676"/>
    <cellStyle name="Normal 10 2 2 3 2 2 2 2 3 2 2" xfId="677"/>
    <cellStyle name="Normal 10 2 2 3 2 2 2 2 3 3" xfId="678"/>
    <cellStyle name="Normal 10 2 2 3 2 2 2 2 4" xfId="679"/>
    <cellStyle name="Normal 10 2 2 3 2 2 2 2 4 2" xfId="680"/>
    <cellStyle name="Normal 10 2 2 3 2 2 2 2 5" xfId="681"/>
    <cellStyle name="Normal 10 2 2 3 2 2 2 3" xfId="682"/>
    <cellStyle name="Normal 10 2 2 3 2 2 2 3 2" xfId="683"/>
    <cellStyle name="Normal 10 2 2 3 2 2 2 3 2 2" xfId="684"/>
    <cellStyle name="Normal 10 2 2 3 2 2 2 3 2 2 2" xfId="685"/>
    <cellStyle name="Normal 10 2 2 3 2 2 2 3 2 3" xfId="686"/>
    <cellStyle name="Normal 10 2 2 3 2 2 2 3 3" xfId="687"/>
    <cellStyle name="Normal 10 2 2 3 2 2 2 3 3 2" xfId="688"/>
    <cellStyle name="Normal 10 2 2 3 2 2 2 3 4" xfId="689"/>
    <cellStyle name="Normal 10 2 2 3 2 2 2 4" xfId="690"/>
    <cellStyle name="Normal 10 2 2 3 2 2 2 4 2" xfId="691"/>
    <cellStyle name="Normal 10 2 2 3 2 2 2 4 2 2" xfId="692"/>
    <cellStyle name="Normal 10 2 2 3 2 2 2 4 3" xfId="693"/>
    <cellStyle name="Normal 10 2 2 3 2 2 2 5" xfId="694"/>
    <cellStyle name="Normal 10 2 2 3 2 2 2 5 2" xfId="695"/>
    <cellStyle name="Normal 10 2 2 3 2 2 2 6" xfId="696"/>
    <cellStyle name="Normal 10 2 2 3 2 2 3" xfId="697"/>
    <cellStyle name="Normal 10 2 2 3 2 2 3 2" xfId="698"/>
    <cellStyle name="Normal 10 2 2 3 2 2 3 2 2" xfId="699"/>
    <cellStyle name="Normal 10 2 2 3 2 2 3 2 2 2" xfId="700"/>
    <cellStyle name="Normal 10 2 2 3 2 2 3 2 2 2 2" xfId="701"/>
    <cellStyle name="Normal 10 2 2 3 2 2 3 2 2 3" xfId="702"/>
    <cellStyle name="Normal 10 2 2 3 2 2 3 2 3" xfId="703"/>
    <cellStyle name="Normal 10 2 2 3 2 2 3 2 3 2" xfId="704"/>
    <cellStyle name="Normal 10 2 2 3 2 2 3 2 4" xfId="705"/>
    <cellStyle name="Normal 10 2 2 3 2 2 3 3" xfId="706"/>
    <cellStyle name="Normal 10 2 2 3 2 2 3 3 2" xfId="707"/>
    <cellStyle name="Normal 10 2 2 3 2 2 3 3 2 2" xfId="708"/>
    <cellStyle name="Normal 10 2 2 3 2 2 3 3 3" xfId="709"/>
    <cellStyle name="Normal 10 2 2 3 2 2 3 4" xfId="710"/>
    <cellStyle name="Normal 10 2 2 3 2 2 3 4 2" xfId="711"/>
    <cellStyle name="Normal 10 2 2 3 2 2 3 5" xfId="712"/>
    <cellStyle name="Normal 10 2 2 3 2 2 4" xfId="713"/>
    <cellStyle name="Normal 10 2 2 3 2 2 4 2" xfId="714"/>
    <cellStyle name="Normal 10 2 2 3 2 2 4 2 2" xfId="715"/>
    <cellStyle name="Normal 10 2 2 3 2 2 4 2 2 2" xfId="716"/>
    <cellStyle name="Normal 10 2 2 3 2 2 4 2 3" xfId="717"/>
    <cellStyle name="Normal 10 2 2 3 2 2 4 3" xfId="718"/>
    <cellStyle name="Normal 10 2 2 3 2 2 4 3 2" xfId="719"/>
    <cellStyle name="Normal 10 2 2 3 2 2 4 4" xfId="720"/>
    <cellStyle name="Normal 10 2 2 3 2 2 5" xfId="721"/>
    <cellStyle name="Normal 10 2 2 3 2 2 5 2" xfId="722"/>
    <cellStyle name="Normal 10 2 2 3 2 2 5 2 2" xfId="723"/>
    <cellStyle name="Normal 10 2 2 3 2 2 5 3" xfId="724"/>
    <cellStyle name="Normal 10 2 2 3 2 2 6" xfId="725"/>
    <cellStyle name="Normal 10 2 2 3 2 2 6 2" xfId="726"/>
    <cellStyle name="Normal 10 2 2 3 2 2 7" xfId="727"/>
    <cellStyle name="Normal 10 2 2 3 2 3" xfId="728"/>
    <cellStyle name="Normal 10 2 2 3 2 3 2" xfId="729"/>
    <cellStyle name="Normal 10 2 2 3 2 3 2 2" xfId="730"/>
    <cellStyle name="Normal 10 2 2 3 2 3 2 2 2" xfId="731"/>
    <cellStyle name="Normal 10 2 2 3 2 3 2 2 2 2" xfId="732"/>
    <cellStyle name="Normal 10 2 2 3 2 3 2 2 2 2 2" xfId="733"/>
    <cellStyle name="Normal 10 2 2 3 2 3 2 2 2 3" xfId="734"/>
    <cellStyle name="Normal 10 2 2 3 2 3 2 2 3" xfId="735"/>
    <cellStyle name="Normal 10 2 2 3 2 3 2 2 3 2" xfId="736"/>
    <cellStyle name="Normal 10 2 2 3 2 3 2 2 4" xfId="737"/>
    <cellStyle name="Normal 10 2 2 3 2 3 2 3" xfId="738"/>
    <cellStyle name="Normal 10 2 2 3 2 3 2 3 2" xfId="739"/>
    <cellStyle name="Normal 10 2 2 3 2 3 2 3 2 2" xfId="740"/>
    <cellStyle name="Normal 10 2 2 3 2 3 2 3 3" xfId="741"/>
    <cellStyle name="Normal 10 2 2 3 2 3 2 4" xfId="742"/>
    <cellStyle name="Normal 10 2 2 3 2 3 2 4 2" xfId="743"/>
    <cellStyle name="Normal 10 2 2 3 2 3 2 5" xfId="744"/>
    <cellStyle name="Normal 10 2 2 3 2 3 3" xfId="745"/>
    <cellStyle name="Normal 10 2 2 3 2 3 3 2" xfId="746"/>
    <cellStyle name="Normal 10 2 2 3 2 3 3 2 2" xfId="747"/>
    <cellStyle name="Normal 10 2 2 3 2 3 3 2 2 2" xfId="748"/>
    <cellStyle name="Normal 10 2 2 3 2 3 3 2 3" xfId="749"/>
    <cellStyle name="Normal 10 2 2 3 2 3 3 3" xfId="750"/>
    <cellStyle name="Normal 10 2 2 3 2 3 3 3 2" xfId="751"/>
    <cellStyle name="Normal 10 2 2 3 2 3 3 4" xfId="752"/>
    <cellStyle name="Normal 10 2 2 3 2 3 4" xfId="753"/>
    <cellStyle name="Normal 10 2 2 3 2 3 4 2" xfId="754"/>
    <cellStyle name="Normal 10 2 2 3 2 3 4 2 2" xfId="755"/>
    <cellStyle name="Normal 10 2 2 3 2 3 4 3" xfId="756"/>
    <cellStyle name="Normal 10 2 2 3 2 3 5" xfId="757"/>
    <cellStyle name="Normal 10 2 2 3 2 3 5 2" xfId="758"/>
    <cellStyle name="Normal 10 2 2 3 2 3 6" xfId="759"/>
    <cellStyle name="Normal 10 2 2 3 2 4" xfId="760"/>
    <cellStyle name="Normal 10 2 2 3 2 4 2" xfId="761"/>
    <cellStyle name="Normal 10 2 2 3 2 4 2 2" xfId="762"/>
    <cellStyle name="Normal 10 2 2 3 2 4 2 2 2" xfId="763"/>
    <cellStyle name="Normal 10 2 2 3 2 4 2 2 2 2" xfId="764"/>
    <cellStyle name="Normal 10 2 2 3 2 4 2 2 3" xfId="765"/>
    <cellStyle name="Normal 10 2 2 3 2 4 2 3" xfId="766"/>
    <cellStyle name="Normal 10 2 2 3 2 4 2 3 2" xfId="767"/>
    <cellStyle name="Normal 10 2 2 3 2 4 2 4" xfId="768"/>
    <cellStyle name="Normal 10 2 2 3 2 4 3" xfId="769"/>
    <cellStyle name="Normal 10 2 2 3 2 4 3 2" xfId="770"/>
    <cellStyle name="Normal 10 2 2 3 2 4 3 2 2" xfId="771"/>
    <cellStyle name="Normal 10 2 2 3 2 4 3 3" xfId="772"/>
    <cellStyle name="Normal 10 2 2 3 2 4 4" xfId="773"/>
    <cellStyle name="Normal 10 2 2 3 2 4 4 2" xfId="774"/>
    <cellStyle name="Normal 10 2 2 3 2 4 5" xfId="775"/>
    <cellStyle name="Normal 10 2 2 3 2 5" xfId="776"/>
    <cellStyle name="Normal 10 2 2 3 2 5 2" xfId="777"/>
    <cellStyle name="Normal 10 2 2 3 2 5 2 2" xfId="778"/>
    <cellStyle name="Normal 10 2 2 3 2 5 2 2 2" xfId="779"/>
    <cellStyle name="Normal 10 2 2 3 2 5 2 3" xfId="780"/>
    <cellStyle name="Normal 10 2 2 3 2 5 3" xfId="781"/>
    <cellStyle name="Normal 10 2 2 3 2 5 3 2" xfId="782"/>
    <cellStyle name="Normal 10 2 2 3 2 5 4" xfId="783"/>
    <cellStyle name="Normal 10 2 2 3 2 6" xfId="784"/>
    <cellStyle name="Normal 10 2 2 3 2 6 2" xfId="785"/>
    <cellStyle name="Normal 10 2 2 3 2 6 2 2" xfId="786"/>
    <cellStyle name="Normal 10 2 2 3 2 6 3" xfId="787"/>
    <cellStyle name="Normal 10 2 2 3 2 7" xfId="788"/>
    <cellStyle name="Normal 10 2 2 3 2 7 2" xfId="789"/>
    <cellStyle name="Normal 10 2 2 3 2 8" xfId="790"/>
    <cellStyle name="Normal 10 2 2 3 3" xfId="791"/>
    <cellStyle name="Normal 10 2 2 3 3 2" xfId="792"/>
    <cellStyle name="Normal 10 2 2 3 3 2 2" xfId="793"/>
    <cellStyle name="Normal 10 2 2 3 3 2 2 2" xfId="794"/>
    <cellStyle name="Normal 10 2 2 3 3 2 2 2 2" xfId="795"/>
    <cellStyle name="Normal 10 2 2 3 3 2 2 2 2 2" xfId="796"/>
    <cellStyle name="Normal 10 2 2 3 3 2 2 2 2 2 2" xfId="797"/>
    <cellStyle name="Normal 10 2 2 3 3 2 2 2 2 3" xfId="798"/>
    <cellStyle name="Normal 10 2 2 3 3 2 2 2 3" xfId="799"/>
    <cellStyle name="Normal 10 2 2 3 3 2 2 2 3 2" xfId="800"/>
    <cellStyle name="Normal 10 2 2 3 3 2 2 2 4" xfId="801"/>
    <cellStyle name="Normal 10 2 2 3 3 2 2 3" xfId="802"/>
    <cellStyle name="Normal 10 2 2 3 3 2 2 3 2" xfId="803"/>
    <cellStyle name="Normal 10 2 2 3 3 2 2 3 2 2" xfId="804"/>
    <cellStyle name="Normal 10 2 2 3 3 2 2 3 3" xfId="805"/>
    <cellStyle name="Normal 10 2 2 3 3 2 2 4" xfId="806"/>
    <cellStyle name="Normal 10 2 2 3 3 2 2 4 2" xfId="807"/>
    <cellStyle name="Normal 10 2 2 3 3 2 2 5" xfId="808"/>
    <cellStyle name="Normal 10 2 2 3 3 2 3" xfId="809"/>
    <cellStyle name="Normal 10 2 2 3 3 2 3 2" xfId="810"/>
    <cellStyle name="Normal 10 2 2 3 3 2 3 2 2" xfId="811"/>
    <cellStyle name="Normal 10 2 2 3 3 2 3 2 2 2" xfId="812"/>
    <cellStyle name="Normal 10 2 2 3 3 2 3 2 3" xfId="813"/>
    <cellStyle name="Normal 10 2 2 3 3 2 3 3" xfId="814"/>
    <cellStyle name="Normal 10 2 2 3 3 2 3 3 2" xfId="815"/>
    <cellStyle name="Normal 10 2 2 3 3 2 3 4" xfId="816"/>
    <cellStyle name="Normal 10 2 2 3 3 2 4" xfId="817"/>
    <cellStyle name="Normal 10 2 2 3 3 2 4 2" xfId="818"/>
    <cellStyle name="Normal 10 2 2 3 3 2 4 2 2" xfId="819"/>
    <cellStyle name="Normal 10 2 2 3 3 2 4 3" xfId="820"/>
    <cellStyle name="Normal 10 2 2 3 3 2 5" xfId="821"/>
    <cellStyle name="Normal 10 2 2 3 3 2 5 2" xfId="822"/>
    <cellStyle name="Normal 10 2 2 3 3 2 6" xfId="823"/>
    <cellStyle name="Normal 10 2 2 3 3 3" xfId="824"/>
    <cellStyle name="Normal 10 2 2 3 3 3 2" xfId="825"/>
    <cellStyle name="Normal 10 2 2 3 3 3 2 2" xfId="826"/>
    <cellStyle name="Normal 10 2 2 3 3 3 2 2 2" xfId="827"/>
    <cellStyle name="Normal 10 2 2 3 3 3 2 2 2 2" xfId="828"/>
    <cellStyle name="Normal 10 2 2 3 3 3 2 2 3" xfId="829"/>
    <cellStyle name="Normal 10 2 2 3 3 3 2 3" xfId="830"/>
    <cellStyle name="Normal 10 2 2 3 3 3 2 3 2" xfId="831"/>
    <cellStyle name="Normal 10 2 2 3 3 3 2 4" xfId="832"/>
    <cellStyle name="Normal 10 2 2 3 3 3 3" xfId="833"/>
    <cellStyle name="Normal 10 2 2 3 3 3 3 2" xfId="834"/>
    <cellStyle name="Normal 10 2 2 3 3 3 3 2 2" xfId="835"/>
    <cellStyle name="Normal 10 2 2 3 3 3 3 3" xfId="836"/>
    <cellStyle name="Normal 10 2 2 3 3 3 4" xfId="837"/>
    <cellStyle name="Normal 10 2 2 3 3 3 4 2" xfId="838"/>
    <cellStyle name="Normal 10 2 2 3 3 3 5" xfId="839"/>
    <cellStyle name="Normal 10 2 2 3 3 4" xfId="840"/>
    <cellStyle name="Normal 10 2 2 3 3 4 2" xfId="841"/>
    <cellStyle name="Normal 10 2 2 3 3 4 2 2" xfId="842"/>
    <cellStyle name="Normal 10 2 2 3 3 4 2 2 2" xfId="843"/>
    <cellStyle name="Normal 10 2 2 3 3 4 2 3" xfId="844"/>
    <cellStyle name="Normal 10 2 2 3 3 4 3" xfId="845"/>
    <cellStyle name="Normal 10 2 2 3 3 4 3 2" xfId="846"/>
    <cellStyle name="Normal 10 2 2 3 3 4 4" xfId="847"/>
    <cellStyle name="Normal 10 2 2 3 3 5" xfId="848"/>
    <cellStyle name="Normal 10 2 2 3 3 5 2" xfId="849"/>
    <cellStyle name="Normal 10 2 2 3 3 5 2 2" xfId="850"/>
    <cellStyle name="Normal 10 2 2 3 3 5 3" xfId="851"/>
    <cellStyle name="Normal 10 2 2 3 3 6" xfId="852"/>
    <cellStyle name="Normal 10 2 2 3 3 6 2" xfId="853"/>
    <cellStyle name="Normal 10 2 2 3 3 7" xfId="854"/>
    <cellStyle name="Normal 10 2 2 3 4" xfId="855"/>
    <cellStyle name="Normal 10 2 2 3 4 2" xfId="856"/>
    <cellStyle name="Normal 10 2 2 3 4 2 2" xfId="857"/>
    <cellStyle name="Normal 10 2 2 3 4 2 2 2" xfId="858"/>
    <cellStyle name="Normal 10 2 2 3 4 2 2 2 2" xfId="859"/>
    <cellStyle name="Normal 10 2 2 3 4 2 2 2 2 2" xfId="860"/>
    <cellStyle name="Normal 10 2 2 3 4 2 2 2 3" xfId="861"/>
    <cellStyle name="Normal 10 2 2 3 4 2 2 3" xfId="862"/>
    <cellStyle name="Normal 10 2 2 3 4 2 2 3 2" xfId="863"/>
    <cellStyle name="Normal 10 2 2 3 4 2 2 4" xfId="864"/>
    <cellStyle name="Normal 10 2 2 3 4 2 3" xfId="865"/>
    <cellStyle name="Normal 10 2 2 3 4 2 3 2" xfId="866"/>
    <cellStyle name="Normal 10 2 2 3 4 2 3 2 2" xfId="867"/>
    <cellStyle name="Normal 10 2 2 3 4 2 3 3" xfId="868"/>
    <cellStyle name="Normal 10 2 2 3 4 2 4" xfId="869"/>
    <cellStyle name="Normal 10 2 2 3 4 2 4 2" xfId="870"/>
    <cellStyle name="Normal 10 2 2 3 4 2 5" xfId="871"/>
    <cellStyle name="Normal 10 2 2 3 4 3" xfId="872"/>
    <cellStyle name="Normal 10 2 2 3 4 3 2" xfId="873"/>
    <cellStyle name="Normal 10 2 2 3 4 3 2 2" xfId="874"/>
    <cellStyle name="Normal 10 2 2 3 4 3 2 2 2" xfId="875"/>
    <cellStyle name="Normal 10 2 2 3 4 3 2 3" xfId="876"/>
    <cellStyle name="Normal 10 2 2 3 4 3 3" xfId="877"/>
    <cellStyle name="Normal 10 2 2 3 4 3 3 2" xfId="878"/>
    <cellStyle name="Normal 10 2 2 3 4 3 4" xfId="879"/>
    <cellStyle name="Normal 10 2 2 3 4 4" xfId="880"/>
    <cellStyle name="Normal 10 2 2 3 4 4 2" xfId="881"/>
    <cellStyle name="Normal 10 2 2 3 4 4 2 2" xfId="882"/>
    <cellStyle name="Normal 10 2 2 3 4 4 3" xfId="883"/>
    <cellStyle name="Normal 10 2 2 3 4 5" xfId="884"/>
    <cellStyle name="Normal 10 2 2 3 4 5 2" xfId="885"/>
    <cellStyle name="Normal 10 2 2 3 4 6" xfId="886"/>
    <cellStyle name="Normal 10 2 2 3 5" xfId="887"/>
    <cellStyle name="Normal 10 2 2 3 5 2" xfId="888"/>
    <cellStyle name="Normal 10 2 2 3 5 2 2" xfId="889"/>
    <cellStyle name="Normal 10 2 2 3 5 2 2 2" xfId="890"/>
    <cellStyle name="Normal 10 2 2 3 5 2 2 2 2" xfId="891"/>
    <cellStyle name="Normal 10 2 2 3 5 2 2 3" xfId="892"/>
    <cellStyle name="Normal 10 2 2 3 5 2 3" xfId="893"/>
    <cellStyle name="Normal 10 2 2 3 5 2 3 2" xfId="894"/>
    <cellStyle name="Normal 10 2 2 3 5 2 4" xfId="895"/>
    <cellStyle name="Normal 10 2 2 3 5 3" xfId="896"/>
    <cellStyle name="Normal 10 2 2 3 5 3 2" xfId="897"/>
    <cellStyle name="Normal 10 2 2 3 5 3 2 2" xfId="898"/>
    <cellStyle name="Normal 10 2 2 3 5 3 3" xfId="899"/>
    <cellStyle name="Normal 10 2 2 3 5 4" xfId="900"/>
    <cellStyle name="Normal 10 2 2 3 5 4 2" xfId="901"/>
    <cellStyle name="Normal 10 2 2 3 5 5" xfId="902"/>
    <cellStyle name="Normal 10 2 2 3 6" xfId="903"/>
    <cellStyle name="Normal 10 2 2 3 6 2" xfId="904"/>
    <cellStyle name="Normal 10 2 2 3 6 2 2" xfId="905"/>
    <cellStyle name="Normal 10 2 2 3 6 2 2 2" xfId="906"/>
    <cellStyle name="Normal 10 2 2 3 6 2 3" xfId="907"/>
    <cellStyle name="Normal 10 2 2 3 6 3" xfId="908"/>
    <cellStyle name="Normal 10 2 2 3 6 3 2" xfId="909"/>
    <cellStyle name="Normal 10 2 2 3 6 4" xfId="910"/>
    <cellStyle name="Normal 10 2 2 3 7" xfId="911"/>
    <cellStyle name="Normal 10 2 2 3 7 2" xfId="912"/>
    <cellStyle name="Normal 10 2 2 3 7 2 2" xfId="913"/>
    <cellStyle name="Normal 10 2 2 3 7 3" xfId="914"/>
    <cellStyle name="Normal 10 2 2 3 8" xfId="915"/>
    <cellStyle name="Normal 10 2 2 3 8 2" xfId="916"/>
    <cellStyle name="Normal 10 2 2 3 9" xfId="917"/>
    <cellStyle name="Normal 10 2 2 4" xfId="918"/>
    <cellStyle name="Normal 10 2 2 4 2" xfId="919"/>
    <cellStyle name="Normal 10 2 2 4 2 2" xfId="920"/>
    <cellStyle name="Normal 10 2 2 4 2 2 2" xfId="921"/>
    <cellStyle name="Normal 10 2 2 4 2 2 2 2" xfId="922"/>
    <cellStyle name="Normal 10 2 2 4 2 2 2 2 2" xfId="923"/>
    <cellStyle name="Normal 10 2 2 4 2 2 2 2 2 2" xfId="924"/>
    <cellStyle name="Normal 10 2 2 4 2 2 2 2 2 2 2" xfId="925"/>
    <cellStyle name="Normal 10 2 2 4 2 2 2 2 2 3" xfId="926"/>
    <cellStyle name="Normal 10 2 2 4 2 2 2 2 3" xfId="927"/>
    <cellStyle name="Normal 10 2 2 4 2 2 2 2 3 2" xfId="928"/>
    <cellStyle name="Normal 10 2 2 4 2 2 2 2 4" xfId="929"/>
    <cellStyle name="Normal 10 2 2 4 2 2 2 3" xfId="930"/>
    <cellStyle name="Normal 10 2 2 4 2 2 2 3 2" xfId="931"/>
    <cellStyle name="Normal 10 2 2 4 2 2 2 3 2 2" xfId="932"/>
    <cellStyle name="Normal 10 2 2 4 2 2 2 3 3" xfId="933"/>
    <cellStyle name="Normal 10 2 2 4 2 2 2 4" xfId="934"/>
    <cellStyle name="Normal 10 2 2 4 2 2 2 4 2" xfId="935"/>
    <cellStyle name="Normal 10 2 2 4 2 2 2 5" xfId="936"/>
    <cellStyle name="Normal 10 2 2 4 2 2 3" xfId="937"/>
    <cellStyle name="Normal 10 2 2 4 2 2 3 2" xfId="938"/>
    <cellStyle name="Normal 10 2 2 4 2 2 3 2 2" xfId="939"/>
    <cellStyle name="Normal 10 2 2 4 2 2 3 2 2 2" xfId="940"/>
    <cellStyle name="Normal 10 2 2 4 2 2 3 2 3" xfId="941"/>
    <cellStyle name="Normal 10 2 2 4 2 2 3 3" xfId="942"/>
    <cellStyle name="Normal 10 2 2 4 2 2 3 3 2" xfId="943"/>
    <cellStyle name="Normal 10 2 2 4 2 2 3 4" xfId="944"/>
    <cellStyle name="Normal 10 2 2 4 2 2 4" xfId="945"/>
    <cellStyle name="Normal 10 2 2 4 2 2 4 2" xfId="946"/>
    <cellStyle name="Normal 10 2 2 4 2 2 4 2 2" xfId="947"/>
    <cellStyle name="Normal 10 2 2 4 2 2 4 3" xfId="948"/>
    <cellStyle name="Normal 10 2 2 4 2 2 5" xfId="949"/>
    <cellStyle name="Normal 10 2 2 4 2 2 5 2" xfId="950"/>
    <cellStyle name="Normal 10 2 2 4 2 2 6" xfId="951"/>
    <cellStyle name="Normal 10 2 2 4 2 3" xfId="952"/>
    <cellStyle name="Normal 10 2 2 4 2 3 2" xfId="953"/>
    <cellStyle name="Normal 10 2 2 4 2 3 2 2" xfId="954"/>
    <cellStyle name="Normal 10 2 2 4 2 3 2 2 2" xfId="955"/>
    <cellStyle name="Normal 10 2 2 4 2 3 2 2 2 2" xfId="956"/>
    <cellStyle name="Normal 10 2 2 4 2 3 2 2 3" xfId="957"/>
    <cellStyle name="Normal 10 2 2 4 2 3 2 3" xfId="958"/>
    <cellStyle name="Normal 10 2 2 4 2 3 2 3 2" xfId="959"/>
    <cellStyle name="Normal 10 2 2 4 2 3 2 4" xfId="960"/>
    <cellStyle name="Normal 10 2 2 4 2 3 3" xfId="961"/>
    <cellStyle name="Normal 10 2 2 4 2 3 3 2" xfId="962"/>
    <cellStyle name="Normal 10 2 2 4 2 3 3 2 2" xfId="963"/>
    <cellStyle name="Normal 10 2 2 4 2 3 3 3" xfId="964"/>
    <cellStyle name="Normal 10 2 2 4 2 3 4" xfId="965"/>
    <cellStyle name="Normal 10 2 2 4 2 3 4 2" xfId="966"/>
    <cellStyle name="Normal 10 2 2 4 2 3 5" xfId="967"/>
    <cellStyle name="Normal 10 2 2 4 2 4" xfId="968"/>
    <cellStyle name="Normal 10 2 2 4 2 4 2" xfId="969"/>
    <cellStyle name="Normal 10 2 2 4 2 4 2 2" xfId="970"/>
    <cellStyle name="Normal 10 2 2 4 2 4 2 2 2" xfId="971"/>
    <cellStyle name="Normal 10 2 2 4 2 4 2 3" xfId="972"/>
    <cellStyle name="Normal 10 2 2 4 2 4 3" xfId="973"/>
    <cellStyle name="Normal 10 2 2 4 2 4 3 2" xfId="974"/>
    <cellStyle name="Normal 10 2 2 4 2 4 4" xfId="975"/>
    <cellStyle name="Normal 10 2 2 4 2 5" xfId="976"/>
    <cellStyle name="Normal 10 2 2 4 2 5 2" xfId="977"/>
    <cellStyle name="Normal 10 2 2 4 2 5 2 2" xfId="978"/>
    <cellStyle name="Normal 10 2 2 4 2 5 3" xfId="979"/>
    <cellStyle name="Normal 10 2 2 4 2 6" xfId="980"/>
    <cellStyle name="Normal 10 2 2 4 2 6 2" xfId="981"/>
    <cellStyle name="Normal 10 2 2 4 2 7" xfId="982"/>
    <cellStyle name="Normal 10 2 2 4 3" xfId="983"/>
    <cellStyle name="Normal 10 2 2 4 3 2" xfId="984"/>
    <cellStyle name="Normal 10 2 2 4 3 2 2" xfId="985"/>
    <cellStyle name="Normal 10 2 2 4 3 2 2 2" xfId="986"/>
    <cellStyle name="Normal 10 2 2 4 3 2 2 2 2" xfId="987"/>
    <cellStyle name="Normal 10 2 2 4 3 2 2 2 2 2" xfId="988"/>
    <cellStyle name="Normal 10 2 2 4 3 2 2 2 3" xfId="989"/>
    <cellStyle name="Normal 10 2 2 4 3 2 2 3" xfId="990"/>
    <cellStyle name="Normal 10 2 2 4 3 2 2 3 2" xfId="991"/>
    <cellStyle name="Normal 10 2 2 4 3 2 2 4" xfId="992"/>
    <cellStyle name="Normal 10 2 2 4 3 2 3" xfId="993"/>
    <cellStyle name="Normal 10 2 2 4 3 2 3 2" xfId="994"/>
    <cellStyle name="Normal 10 2 2 4 3 2 3 2 2" xfId="995"/>
    <cellStyle name="Normal 10 2 2 4 3 2 3 3" xfId="996"/>
    <cellStyle name="Normal 10 2 2 4 3 2 4" xfId="997"/>
    <cellStyle name="Normal 10 2 2 4 3 2 4 2" xfId="998"/>
    <cellStyle name="Normal 10 2 2 4 3 2 5" xfId="999"/>
    <cellStyle name="Normal 10 2 2 4 3 3" xfId="1000"/>
    <cellStyle name="Normal 10 2 2 4 3 3 2" xfId="1001"/>
    <cellStyle name="Normal 10 2 2 4 3 3 2 2" xfId="1002"/>
    <cellStyle name="Normal 10 2 2 4 3 3 2 2 2" xfId="1003"/>
    <cellStyle name="Normal 10 2 2 4 3 3 2 3" xfId="1004"/>
    <cellStyle name="Normal 10 2 2 4 3 3 3" xfId="1005"/>
    <cellStyle name="Normal 10 2 2 4 3 3 3 2" xfId="1006"/>
    <cellStyle name="Normal 10 2 2 4 3 3 4" xfId="1007"/>
    <cellStyle name="Normal 10 2 2 4 3 4" xfId="1008"/>
    <cellStyle name="Normal 10 2 2 4 3 4 2" xfId="1009"/>
    <cellStyle name="Normal 10 2 2 4 3 4 2 2" xfId="1010"/>
    <cellStyle name="Normal 10 2 2 4 3 4 3" xfId="1011"/>
    <cellStyle name="Normal 10 2 2 4 3 5" xfId="1012"/>
    <cellStyle name="Normal 10 2 2 4 3 5 2" xfId="1013"/>
    <cellStyle name="Normal 10 2 2 4 3 6" xfId="1014"/>
    <cellStyle name="Normal 10 2 2 4 4" xfId="1015"/>
    <cellStyle name="Normal 10 2 2 4 4 2" xfId="1016"/>
    <cellStyle name="Normal 10 2 2 4 4 2 2" xfId="1017"/>
    <cellStyle name="Normal 10 2 2 4 4 2 2 2" xfId="1018"/>
    <cellStyle name="Normal 10 2 2 4 4 2 2 2 2" xfId="1019"/>
    <cellStyle name="Normal 10 2 2 4 4 2 2 3" xfId="1020"/>
    <cellStyle name="Normal 10 2 2 4 4 2 3" xfId="1021"/>
    <cellStyle name="Normal 10 2 2 4 4 2 3 2" xfId="1022"/>
    <cellStyle name="Normal 10 2 2 4 4 2 4" xfId="1023"/>
    <cellStyle name="Normal 10 2 2 4 4 3" xfId="1024"/>
    <cellStyle name="Normal 10 2 2 4 4 3 2" xfId="1025"/>
    <cellStyle name="Normal 10 2 2 4 4 3 2 2" xfId="1026"/>
    <cellStyle name="Normal 10 2 2 4 4 3 3" xfId="1027"/>
    <cellStyle name="Normal 10 2 2 4 4 4" xfId="1028"/>
    <cellStyle name="Normal 10 2 2 4 4 4 2" xfId="1029"/>
    <cellStyle name="Normal 10 2 2 4 4 5" xfId="1030"/>
    <cellStyle name="Normal 10 2 2 4 5" xfId="1031"/>
    <cellStyle name="Normal 10 2 2 4 5 2" xfId="1032"/>
    <cellStyle name="Normal 10 2 2 4 5 2 2" xfId="1033"/>
    <cellStyle name="Normal 10 2 2 4 5 2 2 2" xfId="1034"/>
    <cellStyle name="Normal 10 2 2 4 5 2 3" xfId="1035"/>
    <cellStyle name="Normal 10 2 2 4 5 3" xfId="1036"/>
    <cellStyle name="Normal 10 2 2 4 5 3 2" xfId="1037"/>
    <cellStyle name="Normal 10 2 2 4 5 4" xfId="1038"/>
    <cellStyle name="Normal 10 2 2 4 6" xfId="1039"/>
    <cellStyle name="Normal 10 2 2 4 6 2" xfId="1040"/>
    <cellStyle name="Normal 10 2 2 4 6 2 2" xfId="1041"/>
    <cellStyle name="Normal 10 2 2 4 6 3" xfId="1042"/>
    <cellStyle name="Normal 10 2 2 4 7" xfId="1043"/>
    <cellStyle name="Normal 10 2 2 4 7 2" xfId="1044"/>
    <cellStyle name="Normal 10 2 2 4 8" xfId="1045"/>
    <cellStyle name="Normal 10 2 2 5" xfId="1046"/>
    <cellStyle name="Normal 10 2 2 5 2" xfId="1047"/>
    <cellStyle name="Normal 10 2 2 5 2 2" xfId="1048"/>
    <cellStyle name="Normal 10 2 2 5 2 2 2" xfId="1049"/>
    <cellStyle name="Normal 10 2 2 5 2 2 2 2" xfId="1050"/>
    <cellStyle name="Normal 10 2 2 5 2 2 2 2 2" xfId="1051"/>
    <cellStyle name="Normal 10 2 2 5 2 2 2 2 2 2" xfId="1052"/>
    <cellStyle name="Normal 10 2 2 5 2 2 2 2 3" xfId="1053"/>
    <cellStyle name="Normal 10 2 2 5 2 2 2 3" xfId="1054"/>
    <cellStyle name="Normal 10 2 2 5 2 2 2 3 2" xfId="1055"/>
    <cellStyle name="Normal 10 2 2 5 2 2 2 4" xfId="1056"/>
    <cellStyle name="Normal 10 2 2 5 2 2 3" xfId="1057"/>
    <cellStyle name="Normal 10 2 2 5 2 2 3 2" xfId="1058"/>
    <cellStyle name="Normal 10 2 2 5 2 2 3 2 2" xfId="1059"/>
    <cellStyle name="Normal 10 2 2 5 2 2 3 3" xfId="1060"/>
    <cellStyle name="Normal 10 2 2 5 2 2 4" xfId="1061"/>
    <cellStyle name="Normal 10 2 2 5 2 2 4 2" xfId="1062"/>
    <cellStyle name="Normal 10 2 2 5 2 2 5" xfId="1063"/>
    <cellStyle name="Normal 10 2 2 5 2 3" xfId="1064"/>
    <cellStyle name="Normal 10 2 2 5 2 3 2" xfId="1065"/>
    <cellStyle name="Normal 10 2 2 5 2 3 2 2" xfId="1066"/>
    <cellStyle name="Normal 10 2 2 5 2 3 2 2 2" xfId="1067"/>
    <cellStyle name="Normal 10 2 2 5 2 3 2 3" xfId="1068"/>
    <cellStyle name="Normal 10 2 2 5 2 3 3" xfId="1069"/>
    <cellStyle name="Normal 10 2 2 5 2 3 3 2" xfId="1070"/>
    <cellStyle name="Normal 10 2 2 5 2 3 4" xfId="1071"/>
    <cellStyle name="Normal 10 2 2 5 2 4" xfId="1072"/>
    <cellStyle name="Normal 10 2 2 5 2 4 2" xfId="1073"/>
    <cellStyle name="Normal 10 2 2 5 2 4 2 2" xfId="1074"/>
    <cellStyle name="Normal 10 2 2 5 2 4 3" xfId="1075"/>
    <cellStyle name="Normal 10 2 2 5 2 5" xfId="1076"/>
    <cellStyle name="Normal 10 2 2 5 2 5 2" xfId="1077"/>
    <cellStyle name="Normal 10 2 2 5 2 6" xfId="1078"/>
    <cellStyle name="Normal 10 2 2 5 3" xfId="1079"/>
    <cellStyle name="Normal 10 2 2 5 3 2" xfId="1080"/>
    <cellStyle name="Normal 10 2 2 5 3 2 2" xfId="1081"/>
    <cellStyle name="Normal 10 2 2 5 3 2 2 2" xfId="1082"/>
    <cellStyle name="Normal 10 2 2 5 3 2 2 2 2" xfId="1083"/>
    <cellStyle name="Normal 10 2 2 5 3 2 2 3" xfId="1084"/>
    <cellStyle name="Normal 10 2 2 5 3 2 3" xfId="1085"/>
    <cellStyle name="Normal 10 2 2 5 3 2 3 2" xfId="1086"/>
    <cellStyle name="Normal 10 2 2 5 3 2 4" xfId="1087"/>
    <cellStyle name="Normal 10 2 2 5 3 3" xfId="1088"/>
    <cellStyle name="Normal 10 2 2 5 3 3 2" xfId="1089"/>
    <cellStyle name="Normal 10 2 2 5 3 3 2 2" xfId="1090"/>
    <cellStyle name="Normal 10 2 2 5 3 3 3" xfId="1091"/>
    <cellStyle name="Normal 10 2 2 5 3 4" xfId="1092"/>
    <cellStyle name="Normal 10 2 2 5 3 4 2" xfId="1093"/>
    <cellStyle name="Normal 10 2 2 5 3 5" xfId="1094"/>
    <cellStyle name="Normal 10 2 2 5 4" xfId="1095"/>
    <cellStyle name="Normal 10 2 2 5 4 2" xfId="1096"/>
    <cellStyle name="Normal 10 2 2 5 4 2 2" xfId="1097"/>
    <cellStyle name="Normal 10 2 2 5 4 2 2 2" xfId="1098"/>
    <cellStyle name="Normal 10 2 2 5 4 2 3" xfId="1099"/>
    <cellStyle name="Normal 10 2 2 5 4 3" xfId="1100"/>
    <cellStyle name="Normal 10 2 2 5 4 3 2" xfId="1101"/>
    <cellStyle name="Normal 10 2 2 5 4 4" xfId="1102"/>
    <cellStyle name="Normal 10 2 2 5 5" xfId="1103"/>
    <cellStyle name="Normal 10 2 2 5 5 2" xfId="1104"/>
    <cellStyle name="Normal 10 2 2 5 5 2 2" xfId="1105"/>
    <cellStyle name="Normal 10 2 2 5 5 3" xfId="1106"/>
    <cellStyle name="Normal 10 2 2 5 6" xfId="1107"/>
    <cellStyle name="Normal 10 2 2 5 6 2" xfId="1108"/>
    <cellStyle name="Normal 10 2 2 5 7" xfId="1109"/>
    <cellStyle name="Normal 10 2 2 6" xfId="1110"/>
    <cellStyle name="Normal 10 2 2 6 2" xfId="1111"/>
    <cellStyle name="Normal 10 2 2 6 2 2" xfId="1112"/>
    <cellStyle name="Normal 10 2 2 6 2 2 2" xfId="1113"/>
    <cellStyle name="Normal 10 2 2 6 2 2 2 2" xfId="1114"/>
    <cellStyle name="Normal 10 2 2 6 2 2 2 2 2" xfId="1115"/>
    <cellStyle name="Normal 10 2 2 6 2 2 2 3" xfId="1116"/>
    <cellStyle name="Normal 10 2 2 6 2 2 3" xfId="1117"/>
    <cellStyle name="Normal 10 2 2 6 2 2 3 2" xfId="1118"/>
    <cellStyle name="Normal 10 2 2 6 2 2 4" xfId="1119"/>
    <cellStyle name="Normal 10 2 2 6 2 3" xfId="1120"/>
    <cellStyle name="Normal 10 2 2 6 2 3 2" xfId="1121"/>
    <cellStyle name="Normal 10 2 2 6 2 3 2 2" xfId="1122"/>
    <cellStyle name="Normal 10 2 2 6 2 3 3" xfId="1123"/>
    <cellStyle name="Normal 10 2 2 6 2 4" xfId="1124"/>
    <cellStyle name="Normal 10 2 2 6 2 4 2" xfId="1125"/>
    <cellStyle name="Normal 10 2 2 6 2 5" xfId="1126"/>
    <cellStyle name="Normal 10 2 2 6 3" xfId="1127"/>
    <cellStyle name="Normal 10 2 2 6 3 2" xfId="1128"/>
    <cellStyle name="Normal 10 2 2 6 3 2 2" xfId="1129"/>
    <cellStyle name="Normal 10 2 2 6 3 2 2 2" xfId="1130"/>
    <cellStyle name="Normal 10 2 2 6 3 2 3" xfId="1131"/>
    <cellStyle name="Normal 10 2 2 6 3 3" xfId="1132"/>
    <cellStyle name="Normal 10 2 2 6 3 3 2" xfId="1133"/>
    <cellStyle name="Normal 10 2 2 6 3 4" xfId="1134"/>
    <cellStyle name="Normal 10 2 2 6 4" xfId="1135"/>
    <cellStyle name="Normal 10 2 2 6 4 2" xfId="1136"/>
    <cellStyle name="Normal 10 2 2 6 4 2 2" xfId="1137"/>
    <cellStyle name="Normal 10 2 2 6 4 3" xfId="1138"/>
    <cellStyle name="Normal 10 2 2 6 5" xfId="1139"/>
    <cellStyle name="Normal 10 2 2 6 5 2" xfId="1140"/>
    <cellStyle name="Normal 10 2 2 6 6" xfId="1141"/>
    <cellStyle name="Normal 10 2 2 7" xfId="1142"/>
    <cellStyle name="Normal 10 2 2 7 2" xfId="1143"/>
    <cellStyle name="Normal 10 2 2 7 2 2" xfId="1144"/>
    <cellStyle name="Normal 10 2 2 7 2 2 2" xfId="1145"/>
    <cellStyle name="Normal 10 2 2 7 2 2 2 2" xfId="1146"/>
    <cellStyle name="Normal 10 2 2 7 2 2 3" xfId="1147"/>
    <cellStyle name="Normal 10 2 2 7 2 3" xfId="1148"/>
    <cellStyle name="Normal 10 2 2 7 2 3 2" xfId="1149"/>
    <cellStyle name="Normal 10 2 2 7 2 4" xfId="1150"/>
    <cellStyle name="Normal 10 2 2 7 3" xfId="1151"/>
    <cellStyle name="Normal 10 2 2 7 3 2" xfId="1152"/>
    <cellStyle name="Normal 10 2 2 7 3 2 2" xfId="1153"/>
    <cellStyle name="Normal 10 2 2 7 3 3" xfId="1154"/>
    <cellStyle name="Normal 10 2 2 7 4" xfId="1155"/>
    <cellStyle name="Normal 10 2 2 7 4 2" xfId="1156"/>
    <cellStyle name="Normal 10 2 2 7 5" xfId="1157"/>
    <cellStyle name="Normal 10 2 2 8" xfId="1158"/>
    <cellStyle name="Normal 10 2 2 8 2" xfId="1159"/>
    <cellStyle name="Normal 10 2 2 8 2 2" xfId="1160"/>
    <cellStyle name="Normal 10 2 2 8 2 2 2" xfId="1161"/>
    <cellStyle name="Normal 10 2 2 8 2 3" xfId="1162"/>
    <cellStyle name="Normal 10 2 2 8 3" xfId="1163"/>
    <cellStyle name="Normal 10 2 2 8 3 2" xfId="1164"/>
    <cellStyle name="Normal 10 2 2 8 4" xfId="1165"/>
    <cellStyle name="Normal 10 2 2 9" xfId="1166"/>
    <cellStyle name="Normal 10 2 2 9 2" xfId="1167"/>
    <cellStyle name="Normal 10 2 2 9 2 2" xfId="1168"/>
    <cellStyle name="Normal 10 2 2 9 3" xfId="1169"/>
    <cellStyle name="Normal 10 2 3" xfId="1170"/>
    <cellStyle name="Normal 10 2 3 10" xfId="1171"/>
    <cellStyle name="Normal 10 2 3 2" xfId="1172"/>
    <cellStyle name="Normal 10 2 3 2 2" xfId="1173"/>
    <cellStyle name="Normal 10 2 3 2 2 2" xfId="1174"/>
    <cellStyle name="Normal 10 2 3 2 2 2 2" xfId="1175"/>
    <cellStyle name="Normal 10 2 3 2 2 2 2 2" xfId="1176"/>
    <cellStyle name="Normal 10 2 3 2 2 2 2 2 2" xfId="1177"/>
    <cellStyle name="Normal 10 2 3 2 2 2 2 2 2 2" xfId="1178"/>
    <cellStyle name="Normal 10 2 3 2 2 2 2 2 2 2 2" xfId="1179"/>
    <cellStyle name="Normal 10 2 3 2 2 2 2 2 2 2 2 2" xfId="1180"/>
    <cellStyle name="Normal 10 2 3 2 2 2 2 2 2 2 3" xfId="1181"/>
    <cellStyle name="Normal 10 2 3 2 2 2 2 2 2 3" xfId="1182"/>
    <cellStyle name="Normal 10 2 3 2 2 2 2 2 2 3 2" xfId="1183"/>
    <cellStyle name="Normal 10 2 3 2 2 2 2 2 2 4" xfId="1184"/>
    <cellStyle name="Normal 10 2 3 2 2 2 2 2 3" xfId="1185"/>
    <cellStyle name="Normal 10 2 3 2 2 2 2 2 3 2" xfId="1186"/>
    <cellStyle name="Normal 10 2 3 2 2 2 2 2 3 2 2" xfId="1187"/>
    <cellStyle name="Normal 10 2 3 2 2 2 2 2 3 3" xfId="1188"/>
    <cellStyle name="Normal 10 2 3 2 2 2 2 2 4" xfId="1189"/>
    <cellStyle name="Normal 10 2 3 2 2 2 2 2 4 2" xfId="1190"/>
    <cellStyle name="Normal 10 2 3 2 2 2 2 2 5" xfId="1191"/>
    <cellStyle name="Normal 10 2 3 2 2 2 2 3" xfId="1192"/>
    <cellStyle name="Normal 10 2 3 2 2 2 2 3 2" xfId="1193"/>
    <cellStyle name="Normal 10 2 3 2 2 2 2 3 2 2" xfId="1194"/>
    <cellStyle name="Normal 10 2 3 2 2 2 2 3 2 2 2" xfId="1195"/>
    <cellStyle name="Normal 10 2 3 2 2 2 2 3 2 3" xfId="1196"/>
    <cellStyle name="Normal 10 2 3 2 2 2 2 3 3" xfId="1197"/>
    <cellStyle name="Normal 10 2 3 2 2 2 2 3 3 2" xfId="1198"/>
    <cellStyle name="Normal 10 2 3 2 2 2 2 3 4" xfId="1199"/>
    <cellStyle name="Normal 10 2 3 2 2 2 2 4" xfId="1200"/>
    <cellStyle name="Normal 10 2 3 2 2 2 2 4 2" xfId="1201"/>
    <cellStyle name="Normal 10 2 3 2 2 2 2 4 2 2" xfId="1202"/>
    <cellStyle name="Normal 10 2 3 2 2 2 2 4 3" xfId="1203"/>
    <cellStyle name="Normal 10 2 3 2 2 2 2 5" xfId="1204"/>
    <cellStyle name="Normal 10 2 3 2 2 2 2 5 2" xfId="1205"/>
    <cellStyle name="Normal 10 2 3 2 2 2 2 6" xfId="1206"/>
    <cellStyle name="Normal 10 2 3 2 2 2 3" xfId="1207"/>
    <cellStyle name="Normal 10 2 3 2 2 2 3 2" xfId="1208"/>
    <cellStyle name="Normal 10 2 3 2 2 2 3 2 2" xfId="1209"/>
    <cellStyle name="Normal 10 2 3 2 2 2 3 2 2 2" xfId="1210"/>
    <cellStyle name="Normal 10 2 3 2 2 2 3 2 2 2 2" xfId="1211"/>
    <cellStyle name="Normal 10 2 3 2 2 2 3 2 2 3" xfId="1212"/>
    <cellStyle name="Normal 10 2 3 2 2 2 3 2 3" xfId="1213"/>
    <cellStyle name="Normal 10 2 3 2 2 2 3 2 3 2" xfId="1214"/>
    <cellStyle name="Normal 10 2 3 2 2 2 3 2 4" xfId="1215"/>
    <cellStyle name="Normal 10 2 3 2 2 2 3 3" xfId="1216"/>
    <cellStyle name="Normal 10 2 3 2 2 2 3 3 2" xfId="1217"/>
    <cellStyle name="Normal 10 2 3 2 2 2 3 3 2 2" xfId="1218"/>
    <cellStyle name="Normal 10 2 3 2 2 2 3 3 3" xfId="1219"/>
    <cellStyle name="Normal 10 2 3 2 2 2 3 4" xfId="1220"/>
    <cellStyle name="Normal 10 2 3 2 2 2 3 4 2" xfId="1221"/>
    <cellStyle name="Normal 10 2 3 2 2 2 3 5" xfId="1222"/>
    <cellStyle name="Normal 10 2 3 2 2 2 4" xfId="1223"/>
    <cellStyle name="Normal 10 2 3 2 2 2 4 2" xfId="1224"/>
    <cellStyle name="Normal 10 2 3 2 2 2 4 2 2" xfId="1225"/>
    <cellStyle name="Normal 10 2 3 2 2 2 4 2 2 2" xfId="1226"/>
    <cellStyle name="Normal 10 2 3 2 2 2 4 2 3" xfId="1227"/>
    <cellStyle name="Normal 10 2 3 2 2 2 4 3" xfId="1228"/>
    <cellStyle name="Normal 10 2 3 2 2 2 4 3 2" xfId="1229"/>
    <cellStyle name="Normal 10 2 3 2 2 2 4 4" xfId="1230"/>
    <cellStyle name="Normal 10 2 3 2 2 2 5" xfId="1231"/>
    <cellStyle name="Normal 10 2 3 2 2 2 5 2" xfId="1232"/>
    <cellStyle name="Normal 10 2 3 2 2 2 5 2 2" xfId="1233"/>
    <cellStyle name="Normal 10 2 3 2 2 2 5 3" xfId="1234"/>
    <cellStyle name="Normal 10 2 3 2 2 2 6" xfId="1235"/>
    <cellStyle name="Normal 10 2 3 2 2 2 6 2" xfId="1236"/>
    <cellStyle name="Normal 10 2 3 2 2 2 7" xfId="1237"/>
    <cellStyle name="Normal 10 2 3 2 2 3" xfId="1238"/>
    <cellStyle name="Normal 10 2 3 2 2 3 2" xfId="1239"/>
    <cellStyle name="Normal 10 2 3 2 2 3 2 2" xfId="1240"/>
    <cellStyle name="Normal 10 2 3 2 2 3 2 2 2" xfId="1241"/>
    <cellStyle name="Normal 10 2 3 2 2 3 2 2 2 2" xfId="1242"/>
    <cellStyle name="Normal 10 2 3 2 2 3 2 2 2 2 2" xfId="1243"/>
    <cellStyle name="Normal 10 2 3 2 2 3 2 2 2 3" xfId="1244"/>
    <cellStyle name="Normal 10 2 3 2 2 3 2 2 3" xfId="1245"/>
    <cellStyle name="Normal 10 2 3 2 2 3 2 2 3 2" xfId="1246"/>
    <cellStyle name="Normal 10 2 3 2 2 3 2 2 4" xfId="1247"/>
    <cellStyle name="Normal 10 2 3 2 2 3 2 3" xfId="1248"/>
    <cellStyle name="Normal 10 2 3 2 2 3 2 3 2" xfId="1249"/>
    <cellStyle name="Normal 10 2 3 2 2 3 2 3 2 2" xfId="1250"/>
    <cellStyle name="Normal 10 2 3 2 2 3 2 3 3" xfId="1251"/>
    <cellStyle name="Normal 10 2 3 2 2 3 2 4" xfId="1252"/>
    <cellStyle name="Normal 10 2 3 2 2 3 2 4 2" xfId="1253"/>
    <cellStyle name="Normal 10 2 3 2 2 3 2 5" xfId="1254"/>
    <cellStyle name="Normal 10 2 3 2 2 3 3" xfId="1255"/>
    <cellStyle name="Normal 10 2 3 2 2 3 3 2" xfId="1256"/>
    <cellStyle name="Normal 10 2 3 2 2 3 3 2 2" xfId="1257"/>
    <cellStyle name="Normal 10 2 3 2 2 3 3 2 2 2" xfId="1258"/>
    <cellStyle name="Normal 10 2 3 2 2 3 3 2 3" xfId="1259"/>
    <cellStyle name="Normal 10 2 3 2 2 3 3 3" xfId="1260"/>
    <cellStyle name="Normal 10 2 3 2 2 3 3 3 2" xfId="1261"/>
    <cellStyle name="Normal 10 2 3 2 2 3 3 4" xfId="1262"/>
    <cellStyle name="Normal 10 2 3 2 2 3 4" xfId="1263"/>
    <cellStyle name="Normal 10 2 3 2 2 3 4 2" xfId="1264"/>
    <cellStyle name="Normal 10 2 3 2 2 3 4 2 2" xfId="1265"/>
    <cellStyle name="Normal 10 2 3 2 2 3 4 3" xfId="1266"/>
    <cellStyle name="Normal 10 2 3 2 2 3 5" xfId="1267"/>
    <cellStyle name="Normal 10 2 3 2 2 3 5 2" xfId="1268"/>
    <cellStyle name="Normal 10 2 3 2 2 3 6" xfId="1269"/>
    <cellStyle name="Normal 10 2 3 2 2 4" xfId="1270"/>
    <cellStyle name="Normal 10 2 3 2 2 4 2" xfId="1271"/>
    <cellStyle name="Normal 10 2 3 2 2 4 2 2" xfId="1272"/>
    <cellStyle name="Normal 10 2 3 2 2 4 2 2 2" xfId="1273"/>
    <cellStyle name="Normal 10 2 3 2 2 4 2 2 2 2" xfId="1274"/>
    <cellStyle name="Normal 10 2 3 2 2 4 2 2 3" xfId="1275"/>
    <cellStyle name="Normal 10 2 3 2 2 4 2 3" xfId="1276"/>
    <cellStyle name="Normal 10 2 3 2 2 4 2 3 2" xfId="1277"/>
    <cellStyle name="Normal 10 2 3 2 2 4 2 4" xfId="1278"/>
    <cellStyle name="Normal 10 2 3 2 2 4 3" xfId="1279"/>
    <cellStyle name="Normal 10 2 3 2 2 4 3 2" xfId="1280"/>
    <cellStyle name="Normal 10 2 3 2 2 4 3 2 2" xfId="1281"/>
    <cellStyle name="Normal 10 2 3 2 2 4 3 3" xfId="1282"/>
    <cellStyle name="Normal 10 2 3 2 2 4 4" xfId="1283"/>
    <cellStyle name="Normal 10 2 3 2 2 4 4 2" xfId="1284"/>
    <cellStyle name="Normal 10 2 3 2 2 4 5" xfId="1285"/>
    <cellStyle name="Normal 10 2 3 2 2 5" xfId="1286"/>
    <cellStyle name="Normal 10 2 3 2 2 5 2" xfId="1287"/>
    <cellStyle name="Normal 10 2 3 2 2 5 2 2" xfId="1288"/>
    <cellStyle name="Normal 10 2 3 2 2 5 2 2 2" xfId="1289"/>
    <cellStyle name="Normal 10 2 3 2 2 5 2 3" xfId="1290"/>
    <cellStyle name="Normal 10 2 3 2 2 5 3" xfId="1291"/>
    <cellStyle name="Normal 10 2 3 2 2 5 3 2" xfId="1292"/>
    <cellStyle name="Normal 10 2 3 2 2 5 4" xfId="1293"/>
    <cellStyle name="Normal 10 2 3 2 2 6" xfId="1294"/>
    <cellStyle name="Normal 10 2 3 2 2 6 2" xfId="1295"/>
    <cellStyle name="Normal 10 2 3 2 2 6 2 2" xfId="1296"/>
    <cellStyle name="Normal 10 2 3 2 2 6 3" xfId="1297"/>
    <cellStyle name="Normal 10 2 3 2 2 7" xfId="1298"/>
    <cellStyle name="Normal 10 2 3 2 2 7 2" xfId="1299"/>
    <cellStyle name="Normal 10 2 3 2 2 8" xfId="1300"/>
    <cellStyle name="Normal 10 2 3 2 3" xfId="1301"/>
    <cellStyle name="Normal 10 2 3 2 3 2" xfId="1302"/>
    <cellStyle name="Normal 10 2 3 2 3 2 2" xfId="1303"/>
    <cellStyle name="Normal 10 2 3 2 3 2 2 2" xfId="1304"/>
    <cellStyle name="Normal 10 2 3 2 3 2 2 2 2" xfId="1305"/>
    <cellStyle name="Normal 10 2 3 2 3 2 2 2 2 2" xfId="1306"/>
    <cellStyle name="Normal 10 2 3 2 3 2 2 2 2 2 2" xfId="1307"/>
    <cellStyle name="Normal 10 2 3 2 3 2 2 2 2 3" xfId="1308"/>
    <cellStyle name="Normal 10 2 3 2 3 2 2 2 3" xfId="1309"/>
    <cellStyle name="Normal 10 2 3 2 3 2 2 2 3 2" xfId="1310"/>
    <cellStyle name="Normal 10 2 3 2 3 2 2 2 4" xfId="1311"/>
    <cellStyle name="Normal 10 2 3 2 3 2 2 3" xfId="1312"/>
    <cellStyle name="Normal 10 2 3 2 3 2 2 3 2" xfId="1313"/>
    <cellStyle name="Normal 10 2 3 2 3 2 2 3 2 2" xfId="1314"/>
    <cellStyle name="Normal 10 2 3 2 3 2 2 3 3" xfId="1315"/>
    <cellStyle name="Normal 10 2 3 2 3 2 2 4" xfId="1316"/>
    <cellStyle name="Normal 10 2 3 2 3 2 2 4 2" xfId="1317"/>
    <cellStyle name="Normal 10 2 3 2 3 2 2 5" xfId="1318"/>
    <cellStyle name="Normal 10 2 3 2 3 2 3" xfId="1319"/>
    <cellStyle name="Normal 10 2 3 2 3 2 3 2" xfId="1320"/>
    <cellStyle name="Normal 10 2 3 2 3 2 3 2 2" xfId="1321"/>
    <cellStyle name="Normal 10 2 3 2 3 2 3 2 2 2" xfId="1322"/>
    <cellStyle name="Normal 10 2 3 2 3 2 3 2 3" xfId="1323"/>
    <cellStyle name="Normal 10 2 3 2 3 2 3 3" xfId="1324"/>
    <cellStyle name="Normal 10 2 3 2 3 2 3 3 2" xfId="1325"/>
    <cellStyle name="Normal 10 2 3 2 3 2 3 4" xfId="1326"/>
    <cellStyle name="Normal 10 2 3 2 3 2 4" xfId="1327"/>
    <cellStyle name="Normal 10 2 3 2 3 2 4 2" xfId="1328"/>
    <cellStyle name="Normal 10 2 3 2 3 2 4 2 2" xfId="1329"/>
    <cellStyle name="Normal 10 2 3 2 3 2 4 3" xfId="1330"/>
    <cellStyle name="Normal 10 2 3 2 3 2 5" xfId="1331"/>
    <cellStyle name="Normal 10 2 3 2 3 2 5 2" xfId="1332"/>
    <cellStyle name="Normal 10 2 3 2 3 2 6" xfId="1333"/>
    <cellStyle name="Normal 10 2 3 2 3 3" xfId="1334"/>
    <cellStyle name="Normal 10 2 3 2 3 3 2" xfId="1335"/>
    <cellStyle name="Normal 10 2 3 2 3 3 2 2" xfId="1336"/>
    <cellStyle name="Normal 10 2 3 2 3 3 2 2 2" xfId="1337"/>
    <cellStyle name="Normal 10 2 3 2 3 3 2 2 2 2" xfId="1338"/>
    <cellStyle name="Normal 10 2 3 2 3 3 2 2 3" xfId="1339"/>
    <cellStyle name="Normal 10 2 3 2 3 3 2 3" xfId="1340"/>
    <cellStyle name="Normal 10 2 3 2 3 3 2 3 2" xfId="1341"/>
    <cellStyle name="Normal 10 2 3 2 3 3 2 4" xfId="1342"/>
    <cellStyle name="Normal 10 2 3 2 3 3 3" xfId="1343"/>
    <cellStyle name="Normal 10 2 3 2 3 3 3 2" xfId="1344"/>
    <cellStyle name="Normal 10 2 3 2 3 3 3 2 2" xfId="1345"/>
    <cellStyle name="Normal 10 2 3 2 3 3 3 3" xfId="1346"/>
    <cellStyle name="Normal 10 2 3 2 3 3 4" xfId="1347"/>
    <cellStyle name="Normal 10 2 3 2 3 3 4 2" xfId="1348"/>
    <cellStyle name="Normal 10 2 3 2 3 3 5" xfId="1349"/>
    <cellStyle name="Normal 10 2 3 2 3 4" xfId="1350"/>
    <cellStyle name="Normal 10 2 3 2 3 4 2" xfId="1351"/>
    <cellStyle name="Normal 10 2 3 2 3 4 2 2" xfId="1352"/>
    <cellStyle name="Normal 10 2 3 2 3 4 2 2 2" xfId="1353"/>
    <cellStyle name="Normal 10 2 3 2 3 4 2 3" xfId="1354"/>
    <cellStyle name="Normal 10 2 3 2 3 4 3" xfId="1355"/>
    <cellStyle name="Normal 10 2 3 2 3 4 3 2" xfId="1356"/>
    <cellStyle name="Normal 10 2 3 2 3 4 4" xfId="1357"/>
    <cellStyle name="Normal 10 2 3 2 3 5" xfId="1358"/>
    <cellStyle name="Normal 10 2 3 2 3 5 2" xfId="1359"/>
    <cellStyle name="Normal 10 2 3 2 3 5 2 2" xfId="1360"/>
    <cellStyle name="Normal 10 2 3 2 3 5 3" xfId="1361"/>
    <cellStyle name="Normal 10 2 3 2 3 6" xfId="1362"/>
    <cellStyle name="Normal 10 2 3 2 3 6 2" xfId="1363"/>
    <cellStyle name="Normal 10 2 3 2 3 7" xfId="1364"/>
    <cellStyle name="Normal 10 2 3 2 4" xfId="1365"/>
    <cellStyle name="Normal 10 2 3 2 4 2" xfId="1366"/>
    <cellStyle name="Normal 10 2 3 2 4 2 2" xfId="1367"/>
    <cellStyle name="Normal 10 2 3 2 4 2 2 2" xfId="1368"/>
    <cellStyle name="Normal 10 2 3 2 4 2 2 2 2" xfId="1369"/>
    <cellStyle name="Normal 10 2 3 2 4 2 2 2 2 2" xfId="1370"/>
    <cellStyle name="Normal 10 2 3 2 4 2 2 2 3" xfId="1371"/>
    <cellStyle name="Normal 10 2 3 2 4 2 2 3" xfId="1372"/>
    <cellStyle name="Normal 10 2 3 2 4 2 2 3 2" xfId="1373"/>
    <cellStyle name="Normal 10 2 3 2 4 2 2 4" xfId="1374"/>
    <cellStyle name="Normal 10 2 3 2 4 2 3" xfId="1375"/>
    <cellStyle name="Normal 10 2 3 2 4 2 3 2" xfId="1376"/>
    <cellStyle name="Normal 10 2 3 2 4 2 3 2 2" xfId="1377"/>
    <cellStyle name="Normal 10 2 3 2 4 2 3 3" xfId="1378"/>
    <cellStyle name="Normal 10 2 3 2 4 2 4" xfId="1379"/>
    <cellStyle name="Normal 10 2 3 2 4 2 4 2" xfId="1380"/>
    <cellStyle name="Normal 10 2 3 2 4 2 5" xfId="1381"/>
    <cellStyle name="Normal 10 2 3 2 4 3" xfId="1382"/>
    <cellStyle name="Normal 10 2 3 2 4 3 2" xfId="1383"/>
    <cellStyle name="Normal 10 2 3 2 4 3 2 2" xfId="1384"/>
    <cellStyle name="Normal 10 2 3 2 4 3 2 2 2" xfId="1385"/>
    <cellStyle name="Normal 10 2 3 2 4 3 2 3" xfId="1386"/>
    <cellStyle name="Normal 10 2 3 2 4 3 3" xfId="1387"/>
    <cellStyle name="Normal 10 2 3 2 4 3 3 2" xfId="1388"/>
    <cellStyle name="Normal 10 2 3 2 4 3 4" xfId="1389"/>
    <cellStyle name="Normal 10 2 3 2 4 4" xfId="1390"/>
    <cellStyle name="Normal 10 2 3 2 4 4 2" xfId="1391"/>
    <cellStyle name="Normal 10 2 3 2 4 4 2 2" xfId="1392"/>
    <cellStyle name="Normal 10 2 3 2 4 4 3" xfId="1393"/>
    <cellStyle name="Normal 10 2 3 2 4 5" xfId="1394"/>
    <cellStyle name="Normal 10 2 3 2 4 5 2" xfId="1395"/>
    <cellStyle name="Normal 10 2 3 2 4 6" xfId="1396"/>
    <cellStyle name="Normal 10 2 3 2 5" xfId="1397"/>
    <cellStyle name="Normal 10 2 3 2 5 2" xfId="1398"/>
    <cellStyle name="Normal 10 2 3 2 5 2 2" xfId="1399"/>
    <cellStyle name="Normal 10 2 3 2 5 2 2 2" xfId="1400"/>
    <cellStyle name="Normal 10 2 3 2 5 2 2 2 2" xfId="1401"/>
    <cellStyle name="Normal 10 2 3 2 5 2 2 3" xfId="1402"/>
    <cellStyle name="Normal 10 2 3 2 5 2 3" xfId="1403"/>
    <cellStyle name="Normal 10 2 3 2 5 2 3 2" xfId="1404"/>
    <cellStyle name="Normal 10 2 3 2 5 2 4" xfId="1405"/>
    <cellStyle name="Normal 10 2 3 2 5 3" xfId="1406"/>
    <cellStyle name="Normal 10 2 3 2 5 3 2" xfId="1407"/>
    <cellStyle name="Normal 10 2 3 2 5 3 2 2" xfId="1408"/>
    <cellStyle name="Normal 10 2 3 2 5 3 3" xfId="1409"/>
    <cellStyle name="Normal 10 2 3 2 5 4" xfId="1410"/>
    <cellStyle name="Normal 10 2 3 2 5 4 2" xfId="1411"/>
    <cellStyle name="Normal 10 2 3 2 5 5" xfId="1412"/>
    <cellStyle name="Normal 10 2 3 2 6" xfId="1413"/>
    <cellStyle name="Normal 10 2 3 2 6 2" xfId="1414"/>
    <cellStyle name="Normal 10 2 3 2 6 2 2" xfId="1415"/>
    <cellStyle name="Normal 10 2 3 2 6 2 2 2" xfId="1416"/>
    <cellStyle name="Normal 10 2 3 2 6 2 3" xfId="1417"/>
    <cellStyle name="Normal 10 2 3 2 6 3" xfId="1418"/>
    <cellStyle name="Normal 10 2 3 2 6 3 2" xfId="1419"/>
    <cellStyle name="Normal 10 2 3 2 6 4" xfId="1420"/>
    <cellStyle name="Normal 10 2 3 2 7" xfId="1421"/>
    <cellStyle name="Normal 10 2 3 2 7 2" xfId="1422"/>
    <cellStyle name="Normal 10 2 3 2 7 2 2" xfId="1423"/>
    <cellStyle name="Normal 10 2 3 2 7 3" xfId="1424"/>
    <cellStyle name="Normal 10 2 3 2 8" xfId="1425"/>
    <cellStyle name="Normal 10 2 3 2 8 2" xfId="1426"/>
    <cellStyle name="Normal 10 2 3 2 9" xfId="1427"/>
    <cellStyle name="Normal 10 2 3 3" xfId="1428"/>
    <cellStyle name="Normal 10 2 3 3 2" xfId="1429"/>
    <cellStyle name="Normal 10 2 3 3 2 2" xfId="1430"/>
    <cellStyle name="Normal 10 2 3 3 2 2 2" xfId="1431"/>
    <cellStyle name="Normal 10 2 3 3 2 2 2 2" xfId="1432"/>
    <cellStyle name="Normal 10 2 3 3 2 2 2 2 2" xfId="1433"/>
    <cellStyle name="Normal 10 2 3 3 2 2 2 2 2 2" xfId="1434"/>
    <cellStyle name="Normal 10 2 3 3 2 2 2 2 2 2 2" xfId="1435"/>
    <cellStyle name="Normal 10 2 3 3 2 2 2 2 2 3" xfId="1436"/>
    <cellStyle name="Normal 10 2 3 3 2 2 2 2 3" xfId="1437"/>
    <cellStyle name="Normal 10 2 3 3 2 2 2 2 3 2" xfId="1438"/>
    <cellStyle name="Normal 10 2 3 3 2 2 2 2 4" xfId="1439"/>
    <cellStyle name="Normal 10 2 3 3 2 2 2 3" xfId="1440"/>
    <cellStyle name="Normal 10 2 3 3 2 2 2 3 2" xfId="1441"/>
    <cellStyle name="Normal 10 2 3 3 2 2 2 3 2 2" xfId="1442"/>
    <cellStyle name="Normal 10 2 3 3 2 2 2 3 3" xfId="1443"/>
    <cellStyle name="Normal 10 2 3 3 2 2 2 4" xfId="1444"/>
    <cellStyle name="Normal 10 2 3 3 2 2 2 4 2" xfId="1445"/>
    <cellStyle name="Normal 10 2 3 3 2 2 2 5" xfId="1446"/>
    <cellStyle name="Normal 10 2 3 3 2 2 3" xfId="1447"/>
    <cellStyle name="Normal 10 2 3 3 2 2 3 2" xfId="1448"/>
    <cellStyle name="Normal 10 2 3 3 2 2 3 2 2" xfId="1449"/>
    <cellStyle name="Normal 10 2 3 3 2 2 3 2 2 2" xfId="1450"/>
    <cellStyle name="Normal 10 2 3 3 2 2 3 2 3" xfId="1451"/>
    <cellStyle name="Normal 10 2 3 3 2 2 3 3" xfId="1452"/>
    <cellStyle name="Normal 10 2 3 3 2 2 3 3 2" xfId="1453"/>
    <cellStyle name="Normal 10 2 3 3 2 2 3 4" xfId="1454"/>
    <cellStyle name="Normal 10 2 3 3 2 2 4" xfId="1455"/>
    <cellStyle name="Normal 10 2 3 3 2 2 4 2" xfId="1456"/>
    <cellStyle name="Normal 10 2 3 3 2 2 4 2 2" xfId="1457"/>
    <cellStyle name="Normal 10 2 3 3 2 2 4 3" xfId="1458"/>
    <cellStyle name="Normal 10 2 3 3 2 2 5" xfId="1459"/>
    <cellStyle name="Normal 10 2 3 3 2 2 5 2" xfId="1460"/>
    <cellStyle name="Normal 10 2 3 3 2 2 6" xfId="1461"/>
    <cellStyle name="Normal 10 2 3 3 2 3" xfId="1462"/>
    <cellStyle name="Normal 10 2 3 3 2 3 2" xfId="1463"/>
    <cellStyle name="Normal 10 2 3 3 2 3 2 2" xfId="1464"/>
    <cellStyle name="Normal 10 2 3 3 2 3 2 2 2" xfId="1465"/>
    <cellStyle name="Normal 10 2 3 3 2 3 2 2 2 2" xfId="1466"/>
    <cellStyle name="Normal 10 2 3 3 2 3 2 2 3" xfId="1467"/>
    <cellStyle name="Normal 10 2 3 3 2 3 2 3" xfId="1468"/>
    <cellStyle name="Normal 10 2 3 3 2 3 2 3 2" xfId="1469"/>
    <cellStyle name="Normal 10 2 3 3 2 3 2 4" xfId="1470"/>
    <cellStyle name="Normal 10 2 3 3 2 3 3" xfId="1471"/>
    <cellStyle name="Normal 10 2 3 3 2 3 3 2" xfId="1472"/>
    <cellStyle name="Normal 10 2 3 3 2 3 3 2 2" xfId="1473"/>
    <cellStyle name="Normal 10 2 3 3 2 3 3 3" xfId="1474"/>
    <cellStyle name="Normal 10 2 3 3 2 3 4" xfId="1475"/>
    <cellStyle name="Normal 10 2 3 3 2 3 4 2" xfId="1476"/>
    <cellStyle name="Normal 10 2 3 3 2 3 5" xfId="1477"/>
    <cellStyle name="Normal 10 2 3 3 2 4" xfId="1478"/>
    <cellStyle name="Normal 10 2 3 3 2 4 2" xfId="1479"/>
    <cellStyle name="Normal 10 2 3 3 2 4 2 2" xfId="1480"/>
    <cellStyle name="Normal 10 2 3 3 2 4 2 2 2" xfId="1481"/>
    <cellStyle name="Normal 10 2 3 3 2 4 2 3" xfId="1482"/>
    <cellStyle name="Normal 10 2 3 3 2 4 3" xfId="1483"/>
    <cellStyle name="Normal 10 2 3 3 2 4 3 2" xfId="1484"/>
    <cellStyle name="Normal 10 2 3 3 2 4 4" xfId="1485"/>
    <cellStyle name="Normal 10 2 3 3 2 5" xfId="1486"/>
    <cellStyle name="Normal 10 2 3 3 2 5 2" xfId="1487"/>
    <cellStyle name="Normal 10 2 3 3 2 5 2 2" xfId="1488"/>
    <cellStyle name="Normal 10 2 3 3 2 5 3" xfId="1489"/>
    <cellStyle name="Normal 10 2 3 3 2 6" xfId="1490"/>
    <cellStyle name="Normal 10 2 3 3 2 6 2" xfId="1491"/>
    <cellStyle name="Normal 10 2 3 3 2 7" xfId="1492"/>
    <cellStyle name="Normal 10 2 3 3 3" xfId="1493"/>
    <cellStyle name="Normal 10 2 3 3 3 2" xfId="1494"/>
    <cellStyle name="Normal 10 2 3 3 3 2 2" xfId="1495"/>
    <cellStyle name="Normal 10 2 3 3 3 2 2 2" xfId="1496"/>
    <cellStyle name="Normal 10 2 3 3 3 2 2 2 2" xfId="1497"/>
    <cellStyle name="Normal 10 2 3 3 3 2 2 2 2 2" xfId="1498"/>
    <cellStyle name="Normal 10 2 3 3 3 2 2 2 3" xfId="1499"/>
    <cellStyle name="Normal 10 2 3 3 3 2 2 3" xfId="1500"/>
    <cellStyle name="Normal 10 2 3 3 3 2 2 3 2" xfId="1501"/>
    <cellStyle name="Normal 10 2 3 3 3 2 2 4" xfId="1502"/>
    <cellStyle name="Normal 10 2 3 3 3 2 3" xfId="1503"/>
    <cellStyle name="Normal 10 2 3 3 3 2 3 2" xfId="1504"/>
    <cellStyle name="Normal 10 2 3 3 3 2 3 2 2" xfId="1505"/>
    <cellStyle name="Normal 10 2 3 3 3 2 3 3" xfId="1506"/>
    <cellStyle name="Normal 10 2 3 3 3 2 4" xfId="1507"/>
    <cellStyle name="Normal 10 2 3 3 3 2 4 2" xfId="1508"/>
    <cellStyle name="Normal 10 2 3 3 3 2 5" xfId="1509"/>
    <cellStyle name="Normal 10 2 3 3 3 3" xfId="1510"/>
    <cellStyle name="Normal 10 2 3 3 3 3 2" xfId="1511"/>
    <cellStyle name="Normal 10 2 3 3 3 3 2 2" xfId="1512"/>
    <cellStyle name="Normal 10 2 3 3 3 3 2 2 2" xfId="1513"/>
    <cellStyle name="Normal 10 2 3 3 3 3 2 3" xfId="1514"/>
    <cellStyle name="Normal 10 2 3 3 3 3 3" xfId="1515"/>
    <cellStyle name="Normal 10 2 3 3 3 3 3 2" xfId="1516"/>
    <cellStyle name="Normal 10 2 3 3 3 3 4" xfId="1517"/>
    <cellStyle name="Normal 10 2 3 3 3 4" xfId="1518"/>
    <cellStyle name="Normal 10 2 3 3 3 4 2" xfId="1519"/>
    <cellStyle name="Normal 10 2 3 3 3 4 2 2" xfId="1520"/>
    <cellStyle name="Normal 10 2 3 3 3 4 3" xfId="1521"/>
    <cellStyle name="Normal 10 2 3 3 3 5" xfId="1522"/>
    <cellStyle name="Normal 10 2 3 3 3 5 2" xfId="1523"/>
    <cellStyle name="Normal 10 2 3 3 3 6" xfId="1524"/>
    <cellStyle name="Normal 10 2 3 3 4" xfId="1525"/>
    <cellStyle name="Normal 10 2 3 3 4 2" xfId="1526"/>
    <cellStyle name="Normal 10 2 3 3 4 2 2" xfId="1527"/>
    <cellStyle name="Normal 10 2 3 3 4 2 2 2" xfId="1528"/>
    <cellStyle name="Normal 10 2 3 3 4 2 2 2 2" xfId="1529"/>
    <cellStyle name="Normal 10 2 3 3 4 2 2 3" xfId="1530"/>
    <cellStyle name="Normal 10 2 3 3 4 2 3" xfId="1531"/>
    <cellStyle name="Normal 10 2 3 3 4 2 3 2" xfId="1532"/>
    <cellStyle name="Normal 10 2 3 3 4 2 4" xfId="1533"/>
    <cellStyle name="Normal 10 2 3 3 4 3" xfId="1534"/>
    <cellStyle name="Normal 10 2 3 3 4 3 2" xfId="1535"/>
    <cellStyle name="Normal 10 2 3 3 4 3 2 2" xfId="1536"/>
    <cellStyle name="Normal 10 2 3 3 4 3 3" xfId="1537"/>
    <cellStyle name="Normal 10 2 3 3 4 4" xfId="1538"/>
    <cellStyle name="Normal 10 2 3 3 4 4 2" xfId="1539"/>
    <cellStyle name="Normal 10 2 3 3 4 5" xfId="1540"/>
    <cellStyle name="Normal 10 2 3 3 5" xfId="1541"/>
    <cellStyle name="Normal 10 2 3 3 5 2" xfId="1542"/>
    <cellStyle name="Normal 10 2 3 3 5 2 2" xfId="1543"/>
    <cellStyle name="Normal 10 2 3 3 5 2 2 2" xfId="1544"/>
    <cellStyle name="Normal 10 2 3 3 5 2 3" xfId="1545"/>
    <cellStyle name="Normal 10 2 3 3 5 3" xfId="1546"/>
    <cellStyle name="Normal 10 2 3 3 5 3 2" xfId="1547"/>
    <cellStyle name="Normal 10 2 3 3 5 4" xfId="1548"/>
    <cellStyle name="Normal 10 2 3 3 6" xfId="1549"/>
    <cellStyle name="Normal 10 2 3 3 6 2" xfId="1550"/>
    <cellStyle name="Normal 10 2 3 3 6 2 2" xfId="1551"/>
    <cellStyle name="Normal 10 2 3 3 6 3" xfId="1552"/>
    <cellStyle name="Normal 10 2 3 3 7" xfId="1553"/>
    <cellStyle name="Normal 10 2 3 3 7 2" xfId="1554"/>
    <cellStyle name="Normal 10 2 3 3 8" xfId="1555"/>
    <cellStyle name="Normal 10 2 3 4" xfId="1556"/>
    <cellStyle name="Normal 10 2 3 4 2" xfId="1557"/>
    <cellStyle name="Normal 10 2 3 4 2 2" xfId="1558"/>
    <cellStyle name="Normal 10 2 3 4 2 2 2" xfId="1559"/>
    <cellStyle name="Normal 10 2 3 4 2 2 2 2" xfId="1560"/>
    <cellStyle name="Normal 10 2 3 4 2 2 2 2 2" xfId="1561"/>
    <cellStyle name="Normal 10 2 3 4 2 2 2 2 2 2" xfId="1562"/>
    <cellStyle name="Normal 10 2 3 4 2 2 2 2 3" xfId="1563"/>
    <cellStyle name="Normal 10 2 3 4 2 2 2 3" xfId="1564"/>
    <cellStyle name="Normal 10 2 3 4 2 2 2 3 2" xfId="1565"/>
    <cellStyle name="Normal 10 2 3 4 2 2 2 4" xfId="1566"/>
    <cellStyle name="Normal 10 2 3 4 2 2 3" xfId="1567"/>
    <cellStyle name="Normal 10 2 3 4 2 2 3 2" xfId="1568"/>
    <cellStyle name="Normal 10 2 3 4 2 2 3 2 2" xfId="1569"/>
    <cellStyle name="Normal 10 2 3 4 2 2 3 3" xfId="1570"/>
    <cellStyle name="Normal 10 2 3 4 2 2 4" xfId="1571"/>
    <cellStyle name="Normal 10 2 3 4 2 2 4 2" xfId="1572"/>
    <cellStyle name="Normal 10 2 3 4 2 2 5" xfId="1573"/>
    <cellStyle name="Normal 10 2 3 4 2 3" xfId="1574"/>
    <cellStyle name="Normal 10 2 3 4 2 3 2" xfId="1575"/>
    <cellStyle name="Normal 10 2 3 4 2 3 2 2" xfId="1576"/>
    <cellStyle name="Normal 10 2 3 4 2 3 2 2 2" xfId="1577"/>
    <cellStyle name="Normal 10 2 3 4 2 3 2 3" xfId="1578"/>
    <cellStyle name="Normal 10 2 3 4 2 3 3" xfId="1579"/>
    <cellStyle name="Normal 10 2 3 4 2 3 3 2" xfId="1580"/>
    <cellStyle name="Normal 10 2 3 4 2 3 4" xfId="1581"/>
    <cellStyle name="Normal 10 2 3 4 2 4" xfId="1582"/>
    <cellStyle name="Normal 10 2 3 4 2 4 2" xfId="1583"/>
    <cellStyle name="Normal 10 2 3 4 2 4 2 2" xfId="1584"/>
    <cellStyle name="Normal 10 2 3 4 2 4 3" xfId="1585"/>
    <cellStyle name="Normal 10 2 3 4 2 5" xfId="1586"/>
    <cellStyle name="Normal 10 2 3 4 2 5 2" xfId="1587"/>
    <cellStyle name="Normal 10 2 3 4 2 6" xfId="1588"/>
    <cellStyle name="Normal 10 2 3 4 3" xfId="1589"/>
    <cellStyle name="Normal 10 2 3 4 3 2" xfId="1590"/>
    <cellStyle name="Normal 10 2 3 4 3 2 2" xfId="1591"/>
    <cellStyle name="Normal 10 2 3 4 3 2 2 2" xfId="1592"/>
    <cellStyle name="Normal 10 2 3 4 3 2 2 2 2" xfId="1593"/>
    <cellStyle name="Normal 10 2 3 4 3 2 2 3" xfId="1594"/>
    <cellStyle name="Normal 10 2 3 4 3 2 3" xfId="1595"/>
    <cellStyle name="Normal 10 2 3 4 3 2 3 2" xfId="1596"/>
    <cellStyle name="Normal 10 2 3 4 3 2 4" xfId="1597"/>
    <cellStyle name="Normal 10 2 3 4 3 3" xfId="1598"/>
    <cellStyle name="Normal 10 2 3 4 3 3 2" xfId="1599"/>
    <cellStyle name="Normal 10 2 3 4 3 3 2 2" xfId="1600"/>
    <cellStyle name="Normal 10 2 3 4 3 3 3" xfId="1601"/>
    <cellStyle name="Normal 10 2 3 4 3 4" xfId="1602"/>
    <cellStyle name="Normal 10 2 3 4 3 4 2" xfId="1603"/>
    <cellStyle name="Normal 10 2 3 4 3 5" xfId="1604"/>
    <cellStyle name="Normal 10 2 3 4 4" xfId="1605"/>
    <cellStyle name="Normal 10 2 3 4 4 2" xfId="1606"/>
    <cellStyle name="Normal 10 2 3 4 4 2 2" xfId="1607"/>
    <cellStyle name="Normal 10 2 3 4 4 2 2 2" xfId="1608"/>
    <cellStyle name="Normal 10 2 3 4 4 2 3" xfId="1609"/>
    <cellStyle name="Normal 10 2 3 4 4 3" xfId="1610"/>
    <cellStyle name="Normal 10 2 3 4 4 3 2" xfId="1611"/>
    <cellStyle name="Normal 10 2 3 4 4 4" xfId="1612"/>
    <cellStyle name="Normal 10 2 3 4 5" xfId="1613"/>
    <cellStyle name="Normal 10 2 3 4 5 2" xfId="1614"/>
    <cellStyle name="Normal 10 2 3 4 5 2 2" xfId="1615"/>
    <cellStyle name="Normal 10 2 3 4 5 3" xfId="1616"/>
    <cellStyle name="Normal 10 2 3 4 6" xfId="1617"/>
    <cellStyle name="Normal 10 2 3 4 6 2" xfId="1618"/>
    <cellStyle name="Normal 10 2 3 4 7" xfId="1619"/>
    <cellStyle name="Normal 10 2 3 5" xfId="1620"/>
    <cellStyle name="Normal 10 2 3 5 2" xfId="1621"/>
    <cellStyle name="Normal 10 2 3 5 2 2" xfId="1622"/>
    <cellStyle name="Normal 10 2 3 5 2 2 2" xfId="1623"/>
    <cellStyle name="Normal 10 2 3 5 2 2 2 2" xfId="1624"/>
    <cellStyle name="Normal 10 2 3 5 2 2 2 2 2" xfId="1625"/>
    <cellStyle name="Normal 10 2 3 5 2 2 2 3" xfId="1626"/>
    <cellStyle name="Normal 10 2 3 5 2 2 3" xfId="1627"/>
    <cellStyle name="Normal 10 2 3 5 2 2 3 2" xfId="1628"/>
    <cellStyle name="Normal 10 2 3 5 2 2 4" xfId="1629"/>
    <cellStyle name="Normal 10 2 3 5 2 3" xfId="1630"/>
    <cellStyle name="Normal 10 2 3 5 2 3 2" xfId="1631"/>
    <cellStyle name="Normal 10 2 3 5 2 3 2 2" xfId="1632"/>
    <cellStyle name="Normal 10 2 3 5 2 3 3" xfId="1633"/>
    <cellStyle name="Normal 10 2 3 5 2 4" xfId="1634"/>
    <cellStyle name="Normal 10 2 3 5 2 4 2" xfId="1635"/>
    <cellStyle name="Normal 10 2 3 5 2 5" xfId="1636"/>
    <cellStyle name="Normal 10 2 3 5 3" xfId="1637"/>
    <cellStyle name="Normal 10 2 3 5 3 2" xfId="1638"/>
    <cellStyle name="Normal 10 2 3 5 3 2 2" xfId="1639"/>
    <cellStyle name="Normal 10 2 3 5 3 2 2 2" xfId="1640"/>
    <cellStyle name="Normal 10 2 3 5 3 2 3" xfId="1641"/>
    <cellStyle name="Normal 10 2 3 5 3 3" xfId="1642"/>
    <cellStyle name="Normal 10 2 3 5 3 3 2" xfId="1643"/>
    <cellStyle name="Normal 10 2 3 5 3 4" xfId="1644"/>
    <cellStyle name="Normal 10 2 3 5 4" xfId="1645"/>
    <cellStyle name="Normal 10 2 3 5 4 2" xfId="1646"/>
    <cellStyle name="Normal 10 2 3 5 4 2 2" xfId="1647"/>
    <cellStyle name="Normal 10 2 3 5 4 3" xfId="1648"/>
    <cellStyle name="Normal 10 2 3 5 5" xfId="1649"/>
    <cellStyle name="Normal 10 2 3 5 5 2" xfId="1650"/>
    <cellStyle name="Normal 10 2 3 5 6" xfId="1651"/>
    <cellStyle name="Normal 10 2 3 6" xfId="1652"/>
    <cellStyle name="Normal 10 2 3 6 2" xfId="1653"/>
    <cellStyle name="Normal 10 2 3 6 2 2" xfId="1654"/>
    <cellStyle name="Normal 10 2 3 6 2 2 2" xfId="1655"/>
    <cellStyle name="Normal 10 2 3 6 2 2 2 2" xfId="1656"/>
    <cellStyle name="Normal 10 2 3 6 2 2 3" xfId="1657"/>
    <cellStyle name="Normal 10 2 3 6 2 3" xfId="1658"/>
    <cellStyle name="Normal 10 2 3 6 2 3 2" xfId="1659"/>
    <cellStyle name="Normal 10 2 3 6 2 4" xfId="1660"/>
    <cellStyle name="Normal 10 2 3 6 3" xfId="1661"/>
    <cellStyle name="Normal 10 2 3 6 3 2" xfId="1662"/>
    <cellStyle name="Normal 10 2 3 6 3 2 2" xfId="1663"/>
    <cellStyle name="Normal 10 2 3 6 3 3" xfId="1664"/>
    <cellStyle name="Normal 10 2 3 6 4" xfId="1665"/>
    <cellStyle name="Normal 10 2 3 6 4 2" xfId="1666"/>
    <cellStyle name="Normal 10 2 3 6 5" xfId="1667"/>
    <cellStyle name="Normal 10 2 3 7" xfId="1668"/>
    <cellStyle name="Normal 10 2 3 7 2" xfId="1669"/>
    <cellStyle name="Normal 10 2 3 7 2 2" xfId="1670"/>
    <cellStyle name="Normal 10 2 3 7 2 2 2" xfId="1671"/>
    <cellStyle name="Normal 10 2 3 7 2 3" xfId="1672"/>
    <cellStyle name="Normal 10 2 3 7 3" xfId="1673"/>
    <cellStyle name="Normal 10 2 3 7 3 2" xfId="1674"/>
    <cellStyle name="Normal 10 2 3 7 4" xfId="1675"/>
    <cellStyle name="Normal 10 2 3 8" xfId="1676"/>
    <cellStyle name="Normal 10 2 3 8 2" xfId="1677"/>
    <cellStyle name="Normal 10 2 3 8 2 2" xfId="1678"/>
    <cellStyle name="Normal 10 2 3 8 3" xfId="1679"/>
    <cellStyle name="Normal 10 2 3 9" xfId="1680"/>
    <cellStyle name="Normal 10 2 3 9 2" xfId="1681"/>
    <cellStyle name="Normal 10 2 4" xfId="1682"/>
    <cellStyle name="Normal 10 2 4 2" xfId="1683"/>
    <cellStyle name="Normal 10 2 4 2 2" xfId="1684"/>
    <cellStyle name="Normal 10 2 4 2 2 2" xfId="1685"/>
    <cellStyle name="Normal 10 2 4 2 2 2 2" xfId="1686"/>
    <cellStyle name="Normal 10 2 4 2 2 2 2 2" xfId="1687"/>
    <cellStyle name="Normal 10 2 4 2 2 2 2 2 2" xfId="1688"/>
    <cellStyle name="Normal 10 2 4 2 2 2 2 2 2 2" xfId="1689"/>
    <cellStyle name="Normal 10 2 4 2 2 2 2 2 2 2 2" xfId="1690"/>
    <cellStyle name="Normal 10 2 4 2 2 2 2 2 2 3" xfId="1691"/>
    <cellStyle name="Normal 10 2 4 2 2 2 2 2 3" xfId="1692"/>
    <cellStyle name="Normal 10 2 4 2 2 2 2 2 3 2" xfId="1693"/>
    <cellStyle name="Normal 10 2 4 2 2 2 2 2 4" xfId="1694"/>
    <cellStyle name="Normal 10 2 4 2 2 2 2 3" xfId="1695"/>
    <cellStyle name="Normal 10 2 4 2 2 2 2 3 2" xfId="1696"/>
    <cellStyle name="Normal 10 2 4 2 2 2 2 3 2 2" xfId="1697"/>
    <cellStyle name="Normal 10 2 4 2 2 2 2 3 3" xfId="1698"/>
    <cellStyle name="Normal 10 2 4 2 2 2 2 4" xfId="1699"/>
    <cellStyle name="Normal 10 2 4 2 2 2 2 4 2" xfId="1700"/>
    <cellStyle name="Normal 10 2 4 2 2 2 2 5" xfId="1701"/>
    <cellStyle name="Normal 10 2 4 2 2 2 3" xfId="1702"/>
    <cellStyle name="Normal 10 2 4 2 2 2 3 2" xfId="1703"/>
    <cellStyle name="Normal 10 2 4 2 2 2 3 2 2" xfId="1704"/>
    <cellStyle name="Normal 10 2 4 2 2 2 3 2 2 2" xfId="1705"/>
    <cellStyle name="Normal 10 2 4 2 2 2 3 2 3" xfId="1706"/>
    <cellStyle name="Normal 10 2 4 2 2 2 3 3" xfId="1707"/>
    <cellStyle name="Normal 10 2 4 2 2 2 3 3 2" xfId="1708"/>
    <cellStyle name="Normal 10 2 4 2 2 2 3 4" xfId="1709"/>
    <cellStyle name="Normal 10 2 4 2 2 2 4" xfId="1710"/>
    <cellStyle name="Normal 10 2 4 2 2 2 4 2" xfId="1711"/>
    <cellStyle name="Normal 10 2 4 2 2 2 4 2 2" xfId="1712"/>
    <cellStyle name="Normal 10 2 4 2 2 2 4 3" xfId="1713"/>
    <cellStyle name="Normal 10 2 4 2 2 2 5" xfId="1714"/>
    <cellStyle name="Normal 10 2 4 2 2 2 5 2" xfId="1715"/>
    <cellStyle name="Normal 10 2 4 2 2 2 6" xfId="1716"/>
    <cellStyle name="Normal 10 2 4 2 2 3" xfId="1717"/>
    <cellStyle name="Normal 10 2 4 2 2 3 2" xfId="1718"/>
    <cellStyle name="Normal 10 2 4 2 2 3 2 2" xfId="1719"/>
    <cellStyle name="Normal 10 2 4 2 2 3 2 2 2" xfId="1720"/>
    <cellStyle name="Normal 10 2 4 2 2 3 2 2 2 2" xfId="1721"/>
    <cellStyle name="Normal 10 2 4 2 2 3 2 2 3" xfId="1722"/>
    <cellStyle name="Normal 10 2 4 2 2 3 2 3" xfId="1723"/>
    <cellStyle name="Normal 10 2 4 2 2 3 2 3 2" xfId="1724"/>
    <cellStyle name="Normal 10 2 4 2 2 3 2 4" xfId="1725"/>
    <cellStyle name="Normal 10 2 4 2 2 3 3" xfId="1726"/>
    <cellStyle name="Normal 10 2 4 2 2 3 3 2" xfId="1727"/>
    <cellStyle name="Normal 10 2 4 2 2 3 3 2 2" xfId="1728"/>
    <cellStyle name="Normal 10 2 4 2 2 3 3 3" xfId="1729"/>
    <cellStyle name="Normal 10 2 4 2 2 3 4" xfId="1730"/>
    <cellStyle name="Normal 10 2 4 2 2 3 4 2" xfId="1731"/>
    <cellStyle name="Normal 10 2 4 2 2 3 5" xfId="1732"/>
    <cellStyle name="Normal 10 2 4 2 2 4" xfId="1733"/>
    <cellStyle name="Normal 10 2 4 2 2 4 2" xfId="1734"/>
    <cellStyle name="Normal 10 2 4 2 2 4 2 2" xfId="1735"/>
    <cellStyle name="Normal 10 2 4 2 2 4 2 2 2" xfId="1736"/>
    <cellStyle name="Normal 10 2 4 2 2 4 2 3" xfId="1737"/>
    <cellStyle name="Normal 10 2 4 2 2 4 3" xfId="1738"/>
    <cellStyle name="Normal 10 2 4 2 2 4 3 2" xfId="1739"/>
    <cellStyle name="Normal 10 2 4 2 2 4 4" xfId="1740"/>
    <cellStyle name="Normal 10 2 4 2 2 5" xfId="1741"/>
    <cellStyle name="Normal 10 2 4 2 2 5 2" xfId="1742"/>
    <cellStyle name="Normal 10 2 4 2 2 5 2 2" xfId="1743"/>
    <cellStyle name="Normal 10 2 4 2 2 5 3" xfId="1744"/>
    <cellStyle name="Normal 10 2 4 2 2 6" xfId="1745"/>
    <cellStyle name="Normal 10 2 4 2 2 6 2" xfId="1746"/>
    <cellStyle name="Normal 10 2 4 2 2 7" xfId="1747"/>
    <cellStyle name="Normal 10 2 4 2 3" xfId="1748"/>
    <cellStyle name="Normal 10 2 4 2 3 2" xfId="1749"/>
    <cellStyle name="Normal 10 2 4 2 3 2 2" xfId="1750"/>
    <cellStyle name="Normal 10 2 4 2 3 2 2 2" xfId="1751"/>
    <cellStyle name="Normal 10 2 4 2 3 2 2 2 2" xfId="1752"/>
    <cellStyle name="Normal 10 2 4 2 3 2 2 2 2 2" xfId="1753"/>
    <cellStyle name="Normal 10 2 4 2 3 2 2 2 3" xfId="1754"/>
    <cellStyle name="Normal 10 2 4 2 3 2 2 3" xfId="1755"/>
    <cellStyle name="Normal 10 2 4 2 3 2 2 3 2" xfId="1756"/>
    <cellStyle name="Normal 10 2 4 2 3 2 2 4" xfId="1757"/>
    <cellStyle name="Normal 10 2 4 2 3 2 3" xfId="1758"/>
    <cellStyle name="Normal 10 2 4 2 3 2 3 2" xfId="1759"/>
    <cellStyle name="Normal 10 2 4 2 3 2 3 2 2" xfId="1760"/>
    <cellStyle name="Normal 10 2 4 2 3 2 3 3" xfId="1761"/>
    <cellStyle name="Normal 10 2 4 2 3 2 4" xfId="1762"/>
    <cellStyle name="Normal 10 2 4 2 3 2 4 2" xfId="1763"/>
    <cellStyle name="Normal 10 2 4 2 3 2 5" xfId="1764"/>
    <cellStyle name="Normal 10 2 4 2 3 3" xfId="1765"/>
    <cellStyle name="Normal 10 2 4 2 3 3 2" xfId="1766"/>
    <cellStyle name="Normal 10 2 4 2 3 3 2 2" xfId="1767"/>
    <cellStyle name="Normal 10 2 4 2 3 3 2 2 2" xfId="1768"/>
    <cellStyle name="Normal 10 2 4 2 3 3 2 3" xfId="1769"/>
    <cellStyle name="Normal 10 2 4 2 3 3 3" xfId="1770"/>
    <cellStyle name="Normal 10 2 4 2 3 3 3 2" xfId="1771"/>
    <cellStyle name="Normal 10 2 4 2 3 3 4" xfId="1772"/>
    <cellStyle name="Normal 10 2 4 2 3 4" xfId="1773"/>
    <cellStyle name="Normal 10 2 4 2 3 4 2" xfId="1774"/>
    <cellStyle name="Normal 10 2 4 2 3 4 2 2" xfId="1775"/>
    <cellStyle name="Normal 10 2 4 2 3 4 3" xfId="1776"/>
    <cellStyle name="Normal 10 2 4 2 3 5" xfId="1777"/>
    <cellStyle name="Normal 10 2 4 2 3 5 2" xfId="1778"/>
    <cellStyle name="Normal 10 2 4 2 3 6" xfId="1779"/>
    <cellStyle name="Normal 10 2 4 2 4" xfId="1780"/>
    <cellStyle name="Normal 10 2 4 2 4 2" xfId="1781"/>
    <cellStyle name="Normal 10 2 4 2 4 2 2" xfId="1782"/>
    <cellStyle name="Normal 10 2 4 2 4 2 2 2" xfId="1783"/>
    <cellStyle name="Normal 10 2 4 2 4 2 2 2 2" xfId="1784"/>
    <cellStyle name="Normal 10 2 4 2 4 2 2 3" xfId="1785"/>
    <cellStyle name="Normal 10 2 4 2 4 2 3" xfId="1786"/>
    <cellStyle name="Normal 10 2 4 2 4 2 3 2" xfId="1787"/>
    <cellStyle name="Normal 10 2 4 2 4 2 4" xfId="1788"/>
    <cellStyle name="Normal 10 2 4 2 4 3" xfId="1789"/>
    <cellStyle name="Normal 10 2 4 2 4 3 2" xfId="1790"/>
    <cellStyle name="Normal 10 2 4 2 4 3 2 2" xfId="1791"/>
    <cellStyle name="Normal 10 2 4 2 4 3 3" xfId="1792"/>
    <cellStyle name="Normal 10 2 4 2 4 4" xfId="1793"/>
    <cellStyle name="Normal 10 2 4 2 4 4 2" xfId="1794"/>
    <cellStyle name="Normal 10 2 4 2 4 5" xfId="1795"/>
    <cellStyle name="Normal 10 2 4 2 5" xfId="1796"/>
    <cellStyle name="Normal 10 2 4 2 5 2" xfId="1797"/>
    <cellStyle name="Normal 10 2 4 2 5 2 2" xfId="1798"/>
    <cellStyle name="Normal 10 2 4 2 5 2 2 2" xfId="1799"/>
    <cellStyle name="Normal 10 2 4 2 5 2 3" xfId="1800"/>
    <cellStyle name="Normal 10 2 4 2 5 3" xfId="1801"/>
    <cellStyle name="Normal 10 2 4 2 5 3 2" xfId="1802"/>
    <cellStyle name="Normal 10 2 4 2 5 4" xfId="1803"/>
    <cellStyle name="Normal 10 2 4 2 6" xfId="1804"/>
    <cellStyle name="Normal 10 2 4 2 6 2" xfId="1805"/>
    <cellStyle name="Normal 10 2 4 2 6 2 2" xfId="1806"/>
    <cellStyle name="Normal 10 2 4 2 6 3" xfId="1807"/>
    <cellStyle name="Normal 10 2 4 2 7" xfId="1808"/>
    <cellStyle name="Normal 10 2 4 2 7 2" xfId="1809"/>
    <cellStyle name="Normal 10 2 4 2 8" xfId="1810"/>
    <cellStyle name="Normal 10 2 4 3" xfId="1811"/>
    <cellStyle name="Normal 10 2 4 3 2" xfId="1812"/>
    <cellStyle name="Normal 10 2 4 3 2 2" xfId="1813"/>
    <cellStyle name="Normal 10 2 4 3 2 2 2" xfId="1814"/>
    <cellStyle name="Normal 10 2 4 3 2 2 2 2" xfId="1815"/>
    <cellStyle name="Normal 10 2 4 3 2 2 2 2 2" xfId="1816"/>
    <cellStyle name="Normal 10 2 4 3 2 2 2 2 2 2" xfId="1817"/>
    <cellStyle name="Normal 10 2 4 3 2 2 2 2 3" xfId="1818"/>
    <cellStyle name="Normal 10 2 4 3 2 2 2 3" xfId="1819"/>
    <cellStyle name="Normal 10 2 4 3 2 2 2 3 2" xfId="1820"/>
    <cellStyle name="Normal 10 2 4 3 2 2 2 4" xfId="1821"/>
    <cellStyle name="Normal 10 2 4 3 2 2 3" xfId="1822"/>
    <cellStyle name="Normal 10 2 4 3 2 2 3 2" xfId="1823"/>
    <cellStyle name="Normal 10 2 4 3 2 2 3 2 2" xfId="1824"/>
    <cellStyle name="Normal 10 2 4 3 2 2 3 3" xfId="1825"/>
    <cellStyle name="Normal 10 2 4 3 2 2 4" xfId="1826"/>
    <cellStyle name="Normal 10 2 4 3 2 2 4 2" xfId="1827"/>
    <cellStyle name="Normal 10 2 4 3 2 2 5" xfId="1828"/>
    <cellStyle name="Normal 10 2 4 3 2 3" xfId="1829"/>
    <cellStyle name="Normal 10 2 4 3 2 3 2" xfId="1830"/>
    <cellStyle name="Normal 10 2 4 3 2 3 2 2" xfId="1831"/>
    <cellStyle name="Normal 10 2 4 3 2 3 2 2 2" xfId="1832"/>
    <cellStyle name="Normal 10 2 4 3 2 3 2 3" xfId="1833"/>
    <cellStyle name="Normal 10 2 4 3 2 3 3" xfId="1834"/>
    <cellStyle name="Normal 10 2 4 3 2 3 3 2" xfId="1835"/>
    <cellStyle name="Normal 10 2 4 3 2 3 4" xfId="1836"/>
    <cellStyle name="Normal 10 2 4 3 2 4" xfId="1837"/>
    <cellStyle name="Normal 10 2 4 3 2 4 2" xfId="1838"/>
    <cellStyle name="Normal 10 2 4 3 2 4 2 2" xfId="1839"/>
    <cellStyle name="Normal 10 2 4 3 2 4 3" xfId="1840"/>
    <cellStyle name="Normal 10 2 4 3 2 5" xfId="1841"/>
    <cellStyle name="Normal 10 2 4 3 2 5 2" xfId="1842"/>
    <cellStyle name="Normal 10 2 4 3 2 6" xfId="1843"/>
    <cellStyle name="Normal 10 2 4 3 3" xfId="1844"/>
    <cellStyle name="Normal 10 2 4 3 3 2" xfId="1845"/>
    <cellStyle name="Normal 10 2 4 3 3 2 2" xfId="1846"/>
    <cellStyle name="Normal 10 2 4 3 3 2 2 2" xfId="1847"/>
    <cellStyle name="Normal 10 2 4 3 3 2 2 2 2" xfId="1848"/>
    <cellStyle name="Normal 10 2 4 3 3 2 2 3" xfId="1849"/>
    <cellStyle name="Normal 10 2 4 3 3 2 3" xfId="1850"/>
    <cellStyle name="Normal 10 2 4 3 3 2 3 2" xfId="1851"/>
    <cellStyle name="Normal 10 2 4 3 3 2 4" xfId="1852"/>
    <cellStyle name="Normal 10 2 4 3 3 3" xfId="1853"/>
    <cellStyle name="Normal 10 2 4 3 3 3 2" xfId="1854"/>
    <cellStyle name="Normal 10 2 4 3 3 3 2 2" xfId="1855"/>
    <cellStyle name="Normal 10 2 4 3 3 3 3" xfId="1856"/>
    <cellStyle name="Normal 10 2 4 3 3 4" xfId="1857"/>
    <cellStyle name="Normal 10 2 4 3 3 4 2" xfId="1858"/>
    <cellStyle name="Normal 10 2 4 3 3 5" xfId="1859"/>
    <cellStyle name="Normal 10 2 4 3 4" xfId="1860"/>
    <cellStyle name="Normal 10 2 4 3 4 2" xfId="1861"/>
    <cellStyle name="Normal 10 2 4 3 4 2 2" xfId="1862"/>
    <cellStyle name="Normal 10 2 4 3 4 2 2 2" xfId="1863"/>
    <cellStyle name="Normal 10 2 4 3 4 2 3" xfId="1864"/>
    <cellStyle name="Normal 10 2 4 3 4 3" xfId="1865"/>
    <cellStyle name="Normal 10 2 4 3 4 3 2" xfId="1866"/>
    <cellStyle name="Normal 10 2 4 3 4 4" xfId="1867"/>
    <cellStyle name="Normal 10 2 4 3 5" xfId="1868"/>
    <cellStyle name="Normal 10 2 4 3 5 2" xfId="1869"/>
    <cellStyle name="Normal 10 2 4 3 5 2 2" xfId="1870"/>
    <cellStyle name="Normal 10 2 4 3 5 3" xfId="1871"/>
    <cellStyle name="Normal 10 2 4 3 6" xfId="1872"/>
    <cellStyle name="Normal 10 2 4 3 6 2" xfId="1873"/>
    <cellStyle name="Normal 10 2 4 3 7" xfId="1874"/>
    <cellStyle name="Normal 10 2 4 4" xfId="1875"/>
    <cellStyle name="Normal 10 2 4 4 2" xfId="1876"/>
    <cellStyle name="Normal 10 2 4 4 2 2" xfId="1877"/>
    <cellStyle name="Normal 10 2 4 4 2 2 2" xfId="1878"/>
    <cellStyle name="Normal 10 2 4 4 2 2 2 2" xfId="1879"/>
    <cellStyle name="Normal 10 2 4 4 2 2 2 2 2" xfId="1880"/>
    <cellStyle name="Normal 10 2 4 4 2 2 2 3" xfId="1881"/>
    <cellStyle name="Normal 10 2 4 4 2 2 3" xfId="1882"/>
    <cellStyle name="Normal 10 2 4 4 2 2 3 2" xfId="1883"/>
    <cellStyle name="Normal 10 2 4 4 2 2 4" xfId="1884"/>
    <cellStyle name="Normal 10 2 4 4 2 3" xfId="1885"/>
    <cellStyle name="Normal 10 2 4 4 2 3 2" xfId="1886"/>
    <cellStyle name="Normal 10 2 4 4 2 3 2 2" xfId="1887"/>
    <cellStyle name="Normal 10 2 4 4 2 3 3" xfId="1888"/>
    <cellStyle name="Normal 10 2 4 4 2 4" xfId="1889"/>
    <cellStyle name="Normal 10 2 4 4 2 4 2" xfId="1890"/>
    <cellStyle name="Normal 10 2 4 4 2 5" xfId="1891"/>
    <cellStyle name="Normal 10 2 4 4 3" xfId="1892"/>
    <cellStyle name="Normal 10 2 4 4 3 2" xfId="1893"/>
    <cellStyle name="Normal 10 2 4 4 3 2 2" xfId="1894"/>
    <cellStyle name="Normal 10 2 4 4 3 2 2 2" xfId="1895"/>
    <cellStyle name="Normal 10 2 4 4 3 2 3" xfId="1896"/>
    <cellStyle name="Normal 10 2 4 4 3 3" xfId="1897"/>
    <cellStyle name="Normal 10 2 4 4 3 3 2" xfId="1898"/>
    <cellStyle name="Normal 10 2 4 4 3 4" xfId="1899"/>
    <cellStyle name="Normal 10 2 4 4 4" xfId="1900"/>
    <cellStyle name="Normal 10 2 4 4 4 2" xfId="1901"/>
    <cellStyle name="Normal 10 2 4 4 4 2 2" xfId="1902"/>
    <cellStyle name="Normal 10 2 4 4 4 3" xfId="1903"/>
    <cellStyle name="Normal 10 2 4 4 5" xfId="1904"/>
    <cellStyle name="Normal 10 2 4 4 5 2" xfId="1905"/>
    <cellStyle name="Normal 10 2 4 4 6" xfId="1906"/>
    <cellStyle name="Normal 10 2 4 5" xfId="1907"/>
    <cellStyle name="Normal 10 2 4 5 2" xfId="1908"/>
    <cellStyle name="Normal 10 2 4 5 2 2" xfId="1909"/>
    <cellStyle name="Normal 10 2 4 5 2 2 2" xfId="1910"/>
    <cellStyle name="Normal 10 2 4 5 2 2 2 2" xfId="1911"/>
    <cellStyle name="Normal 10 2 4 5 2 2 3" xfId="1912"/>
    <cellStyle name="Normal 10 2 4 5 2 3" xfId="1913"/>
    <cellStyle name="Normal 10 2 4 5 2 3 2" xfId="1914"/>
    <cellStyle name="Normal 10 2 4 5 2 4" xfId="1915"/>
    <cellStyle name="Normal 10 2 4 5 3" xfId="1916"/>
    <cellStyle name="Normal 10 2 4 5 3 2" xfId="1917"/>
    <cellStyle name="Normal 10 2 4 5 3 2 2" xfId="1918"/>
    <cellStyle name="Normal 10 2 4 5 3 3" xfId="1919"/>
    <cellStyle name="Normal 10 2 4 5 4" xfId="1920"/>
    <cellStyle name="Normal 10 2 4 5 4 2" xfId="1921"/>
    <cellStyle name="Normal 10 2 4 5 5" xfId="1922"/>
    <cellStyle name="Normal 10 2 4 6" xfId="1923"/>
    <cellStyle name="Normal 10 2 4 6 2" xfId="1924"/>
    <cellStyle name="Normal 10 2 4 6 2 2" xfId="1925"/>
    <cellStyle name="Normal 10 2 4 6 2 2 2" xfId="1926"/>
    <cellStyle name="Normal 10 2 4 6 2 3" xfId="1927"/>
    <cellStyle name="Normal 10 2 4 6 3" xfId="1928"/>
    <cellStyle name="Normal 10 2 4 6 3 2" xfId="1929"/>
    <cellStyle name="Normal 10 2 4 6 4" xfId="1930"/>
    <cellStyle name="Normal 10 2 4 7" xfId="1931"/>
    <cellStyle name="Normal 10 2 4 7 2" xfId="1932"/>
    <cellStyle name="Normal 10 2 4 7 2 2" xfId="1933"/>
    <cellStyle name="Normal 10 2 4 7 3" xfId="1934"/>
    <cellStyle name="Normal 10 2 4 8" xfId="1935"/>
    <cellStyle name="Normal 10 2 4 8 2" xfId="1936"/>
    <cellStyle name="Normal 10 2 4 9" xfId="1937"/>
    <cellStyle name="Normal 10 2 5" xfId="1938"/>
    <cellStyle name="Normal 10 2 5 2" xfId="1939"/>
    <cellStyle name="Normal 10 2 5 2 2" xfId="1940"/>
    <cellStyle name="Normal 10 2 5 2 2 2" xfId="1941"/>
    <cellStyle name="Normal 10 2 5 2 2 2 2" xfId="1942"/>
    <cellStyle name="Normal 10 2 5 2 2 2 2 2" xfId="1943"/>
    <cellStyle name="Normal 10 2 5 2 2 2 2 2 2" xfId="1944"/>
    <cellStyle name="Normal 10 2 5 2 2 2 2 2 2 2" xfId="1945"/>
    <cellStyle name="Normal 10 2 5 2 2 2 2 2 3" xfId="1946"/>
    <cellStyle name="Normal 10 2 5 2 2 2 2 3" xfId="1947"/>
    <cellStyle name="Normal 10 2 5 2 2 2 2 3 2" xfId="1948"/>
    <cellStyle name="Normal 10 2 5 2 2 2 2 4" xfId="1949"/>
    <cellStyle name="Normal 10 2 5 2 2 2 3" xfId="1950"/>
    <cellStyle name="Normal 10 2 5 2 2 2 3 2" xfId="1951"/>
    <cellStyle name="Normal 10 2 5 2 2 2 3 2 2" xfId="1952"/>
    <cellStyle name="Normal 10 2 5 2 2 2 3 3" xfId="1953"/>
    <cellStyle name="Normal 10 2 5 2 2 2 4" xfId="1954"/>
    <cellStyle name="Normal 10 2 5 2 2 2 4 2" xfId="1955"/>
    <cellStyle name="Normal 10 2 5 2 2 2 5" xfId="1956"/>
    <cellStyle name="Normal 10 2 5 2 2 3" xfId="1957"/>
    <cellStyle name="Normal 10 2 5 2 2 3 2" xfId="1958"/>
    <cellStyle name="Normal 10 2 5 2 2 3 2 2" xfId="1959"/>
    <cellStyle name="Normal 10 2 5 2 2 3 2 2 2" xfId="1960"/>
    <cellStyle name="Normal 10 2 5 2 2 3 2 3" xfId="1961"/>
    <cellStyle name="Normal 10 2 5 2 2 3 3" xfId="1962"/>
    <cellStyle name="Normal 10 2 5 2 2 3 3 2" xfId="1963"/>
    <cellStyle name="Normal 10 2 5 2 2 3 4" xfId="1964"/>
    <cellStyle name="Normal 10 2 5 2 2 4" xfId="1965"/>
    <cellStyle name="Normal 10 2 5 2 2 4 2" xfId="1966"/>
    <cellStyle name="Normal 10 2 5 2 2 4 2 2" xfId="1967"/>
    <cellStyle name="Normal 10 2 5 2 2 4 3" xfId="1968"/>
    <cellStyle name="Normal 10 2 5 2 2 5" xfId="1969"/>
    <cellStyle name="Normal 10 2 5 2 2 5 2" xfId="1970"/>
    <cellStyle name="Normal 10 2 5 2 2 6" xfId="1971"/>
    <cellStyle name="Normal 10 2 5 2 3" xfId="1972"/>
    <cellStyle name="Normal 10 2 5 2 3 2" xfId="1973"/>
    <cellStyle name="Normal 10 2 5 2 3 2 2" xfId="1974"/>
    <cellStyle name="Normal 10 2 5 2 3 2 2 2" xfId="1975"/>
    <cellStyle name="Normal 10 2 5 2 3 2 2 2 2" xfId="1976"/>
    <cellStyle name="Normal 10 2 5 2 3 2 2 3" xfId="1977"/>
    <cellStyle name="Normal 10 2 5 2 3 2 3" xfId="1978"/>
    <cellStyle name="Normal 10 2 5 2 3 2 3 2" xfId="1979"/>
    <cellStyle name="Normal 10 2 5 2 3 2 4" xfId="1980"/>
    <cellStyle name="Normal 10 2 5 2 3 3" xfId="1981"/>
    <cellStyle name="Normal 10 2 5 2 3 3 2" xfId="1982"/>
    <cellStyle name="Normal 10 2 5 2 3 3 2 2" xfId="1983"/>
    <cellStyle name="Normal 10 2 5 2 3 3 3" xfId="1984"/>
    <cellStyle name="Normal 10 2 5 2 3 4" xfId="1985"/>
    <cellStyle name="Normal 10 2 5 2 3 4 2" xfId="1986"/>
    <cellStyle name="Normal 10 2 5 2 3 5" xfId="1987"/>
    <cellStyle name="Normal 10 2 5 2 4" xfId="1988"/>
    <cellStyle name="Normal 10 2 5 2 4 2" xfId="1989"/>
    <cellStyle name="Normal 10 2 5 2 4 2 2" xfId="1990"/>
    <cellStyle name="Normal 10 2 5 2 4 2 2 2" xfId="1991"/>
    <cellStyle name="Normal 10 2 5 2 4 2 3" xfId="1992"/>
    <cellStyle name="Normal 10 2 5 2 4 3" xfId="1993"/>
    <cellStyle name="Normal 10 2 5 2 4 3 2" xfId="1994"/>
    <cellStyle name="Normal 10 2 5 2 4 4" xfId="1995"/>
    <cellStyle name="Normal 10 2 5 2 5" xfId="1996"/>
    <cellStyle name="Normal 10 2 5 2 5 2" xfId="1997"/>
    <cellStyle name="Normal 10 2 5 2 5 2 2" xfId="1998"/>
    <cellStyle name="Normal 10 2 5 2 5 3" xfId="1999"/>
    <cellStyle name="Normal 10 2 5 2 6" xfId="2000"/>
    <cellStyle name="Normal 10 2 5 2 6 2" xfId="2001"/>
    <cellStyle name="Normal 10 2 5 2 7" xfId="2002"/>
    <cellStyle name="Normal 10 2 5 3" xfId="2003"/>
    <cellStyle name="Normal 10 2 5 3 2" xfId="2004"/>
    <cellStyle name="Normal 10 2 5 3 2 2" xfId="2005"/>
    <cellStyle name="Normal 10 2 5 3 2 2 2" xfId="2006"/>
    <cellStyle name="Normal 10 2 5 3 2 2 2 2" xfId="2007"/>
    <cellStyle name="Normal 10 2 5 3 2 2 2 2 2" xfId="2008"/>
    <cellStyle name="Normal 10 2 5 3 2 2 2 3" xfId="2009"/>
    <cellStyle name="Normal 10 2 5 3 2 2 3" xfId="2010"/>
    <cellStyle name="Normal 10 2 5 3 2 2 3 2" xfId="2011"/>
    <cellStyle name="Normal 10 2 5 3 2 2 4" xfId="2012"/>
    <cellStyle name="Normal 10 2 5 3 2 3" xfId="2013"/>
    <cellStyle name="Normal 10 2 5 3 2 3 2" xfId="2014"/>
    <cellStyle name="Normal 10 2 5 3 2 3 2 2" xfId="2015"/>
    <cellStyle name="Normal 10 2 5 3 2 3 3" xfId="2016"/>
    <cellStyle name="Normal 10 2 5 3 2 4" xfId="2017"/>
    <cellStyle name="Normal 10 2 5 3 2 4 2" xfId="2018"/>
    <cellStyle name="Normal 10 2 5 3 2 5" xfId="2019"/>
    <cellStyle name="Normal 10 2 5 3 3" xfId="2020"/>
    <cellStyle name="Normal 10 2 5 3 3 2" xfId="2021"/>
    <cellStyle name="Normal 10 2 5 3 3 2 2" xfId="2022"/>
    <cellStyle name="Normal 10 2 5 3 3 2 2 2" xfId="2023"/>
    <cellStyle name="Normal 10 2 5 3 3 2 3" xfId="2024"/>
    <cellStyle name="Normal 10 2 5 3 3 3" xfId="2025"/>
    <cellStyle name="Normal 10 2 5 3 3 3 2" xfId="2026"/>
    <cellStyle name="Normal 10 2 5 3 3 4" xfId="2027"/>
    <cellStyle name="Normal 10 2 5 3 4" xfId="2028"/>
    <cellStyle name="Normal 10 2 5 3 4 2" xfId="2029"/>
    <cellStyle name="Normal 10 2 5 3 4 2 2" xfId="2030"/>
    <cellStyle name="Normal 10 2 5 3 4 3" xfId="2031"/>
    <cellStyle name="Normal 10 2 5 3 5" xfId="2032"/>
    <cellStyle name="Normal 10 2 5 3 5 2" xfId="2033"/>
    <cellStyle name="Normal 10 2 5 3 6" xfId="2034"/>
    <cellStyle name="Normal 10 2 5 4" xfId="2035"/>
    <cellStyle name="Normal 10 2 5 4 2" xfId="2036"/>
    <cellStyle name="Normal 10 2 5 4 2 2" xfId="2037"/>
    <cellStyle name="Normal 10 2 5 4 2 2 2" xfId="2038"/>
    <cellStyle name="Normal 10 2 5 4 2 2 2 2" xfId="2039"/>
    <cellStyle name="Normal 10 2 5 4 2 2 3" xfId="2040"/>
    <cellStyle name="Normal 10 2 5 4 2 3" xfId="2041"/>
    <cellStyle name="Normal 10 2 5 4 2 3 2" xfId="2042"/>
    <cellStyle name="Normal 10 2 5 4 2 4" xfId="2043"/>
    <cellStyle name="Normal 10 2 5 4 3" xfId="2044"/>
    <cellStyle name="Normal 10 2 5 4 3 2" xfId="2045"/>
    <cellStyle name="Normal 10 2 5 4 3 2 2" xfId="2046"/>
    <cellStyle name="Normal 10 2 5 4 3 3" xfId="2047"/>
    <cellStyle name="Normal 10 2 5 4 4" xfId="2048"/>
    <cellStyle name="Normal 10 2 5 4 4 2" xfId="2049"/>
    <cellStyle name="Normal 10 2 5 4 5" xfId="2050"/>
    <cellStyle name="Normal 10 2 5 5" xfId="2051"/>
    <cellStyle name="Normal 10 2 5 5 2" xfId="2052"/>
    <cellStyle name="Normal 10 2 5 5 2 2" xfId="2053"/>
    <cellStyle name="Normal 10 2 5 5 2 2 2" xfId="2054"/>
    <cellStyle name="Normal 10 2 5 5 2 3" xfId="2055"/>
    <cellStyle name="Normal 10 2 5 5 3" xfId="2056"/>
    <cellStyle name="Normal 10 2 5 5 3 2" xfId="2057"/>
    <cellStyle name="Normal 10 2 5 5 4" xfId="2058"/>
    <cellStyle name="Normal 10 2 5 6" xfId="2059"/>
    <cellStyle name="Normal 10 2 5 6 2" xfId="2060"/>
    <cellStyle name="Normal 10 2 5 6 2 2" xfId="2061"/>
    <cellStyle name="Normal 10 2 5 6 3" xfId="2062"/>
    <cellStyle name="Normal 10 2 5 7" xfId="2063"/>
    <cellStyle name="Normal 10 2 5 7 2" xfId="2064"/>
    <cellStyle name="Normal 10 2 5 8" xfId="2065"/>
    <cellStyle name="Normal 10 2 6" xfId="2066"/>
    <cellStyle name="Normal 10 2 6 2" xfId="2067"/>
    <cellStyle name="Normal 10 2 6 2 2" xfId="2068"/>
    <cellStyle name="Normal 10 2 6 2 2 2" xfId="2069"/>
    <cellStyle name="Normal 10 2 6 2 2 2 2" xfId="2070"/>
    <cellStyle name="Normal 10 2 6 2 2 2 2 2" xfId="2071"/>
    <cellStyle name="Normal 10 2 6 2 2 2 2 2 2" xfId="2072"/>
    <cellStyle name="Normal 10 2 6 2 2 2 2 3" xfId="2073"/>
    <cellStyle name="Normal 10 2 6 2 2 2 3" xfId="2074"/>
    <cellStyle name="Normal 10 2 6 2 2 2 3 2" xfId="2075"/>
    <cellStyle name="Normal 10 2 6 2 2 2 4" xfId="2076"/>
    <cellStyle name="Normal 10 2 6 2 2 3" xfId="2077"/>
    <cellStyle name="Normal 10 2 6 2 2 3 2" xfId="2078"/>
    <cellStyle name="Normal 10 2 6 2 2 3 2 2" xfId="2079"/>
    <cellStyle name="Normal 10 2 6 2 2 3 3" xfId="2080"/>
    <cellStyle name="Normal 10 2 6 2 2 4" xfId="2081"/>
    <cellStyle name="Normal 10 2 6 2 2 4 2" xfId="2082"/>
    <cellStyle name="Normal 10 2 6 2 2 5" xfId="2083"/>
    <cellStyle name="Normal 10 2 6 2 3" xfId="2084"/>
    <cellStyle name="Normal 10 2 6 2 3 2" xfId="2085"/>
    <cellStyle name="Normal 10 2 6 2 3 2 2" xfId="2086"/>
    <cellStyle name="Normal 10 2 6 2 3 2 2 2" xfId="2087"/>
    <cellStyle name="Normal 10 2 6 2 3 2 3" xfId="2088"/>
    <cellStyle name="Normal 10 2 6 2 3 3" xfId="2089"/>
    <cellStyle name="Normal 10 2 6 2 3 3 2" xfId="2090"/>
    <cellStyle name="Normal 10 2 6 2 3 4" xfId="2091"/>
    <cellStyle name="Normal 10 2 6 2 4" xfId="2092"/>
    <cellStyle name="Normal 10 2 6 2 4 2" xfId="2093"/>
    <cellStyle name="Normal 10 2 6 2 4 2 2" xfId="2094"/>
    <cellStyle name="Normal 10 2 6 2 4 3" xfId="2095"/>
    <cellStyle name="Normal 10 2 6 2 5" xfId="2096"/>
    <cellStyle name="Normal 10 2 6 2 5 2" xfId="2097"/>
    <cellStyle name="Normal 10 2 6 2 6" xfId="2098"/>
    <cellStyle name="Normal 10 2 6 3" xfId="2099"/>
    <cellStyle name="Normal 10 2 6 3 2" xfId="2100"/>
    <cellStyle name="Normal 10 2 6 3 2 2" xfId="2101"/>
    <cellStyle name="Normal 10 2 6 3 2 2 2" xfId="2102"/>
    <cellStyle name="Normal 10 2 6 3 2 2 2 2" xfId="2103"/>
    <cellStyle name="Normal 10 2 6 3 2 2 3" xfId="2104"/>
    <cellStyle name="Normal 10 2 6 3 2 3" xfId="2105"/>
    <cellStyle name="Normal 10 2 6 3 2 3 2" xfId="2106"/>
    <cellStyle name="Normal 10 2 6 3 2 4" xfId="2107"/>
    <cellStyle name="Normal 10 2 6 3 3" xfId="2108"/>
    <cellStyle name="Normal 10 2 6 3 3 2" xfId="2109"/>
    <cellStyle name="Normal 10 2 6 3 3 2 2" xfId="2110"/>
    <cellStyle name="Normal 10 2 6 3 3 3" xfId="2111"/>
    <cellStyle name="Normal 10 2 6 3 4" xfId="2112"/>
    <cellStyle name="Normal 10 2 6 3 4 2" xfId="2113"/>
    <cellStyle name="Normal 10 2 6 3 5" xfId="2114"/>
    <cellStyle name="Normal 10 2 6 4" xfId="2115"/>
    <cellStyle name="Normal 10 2 6 4 2" xfId="2116"/>
    <cellStyle name="Normal 10 2 6 4 2 2" xfId="2117"/>
    <cellStyle name="Normal 10 2 6 4 2 2 2" xfId="2118"/>
    <cellStyle name="Normal 10 2 6 4 2 3" xfId="2119"/>
    <cellStyle name="Normal 10 2 6 4 3" xfId="2120"/>
    <cellStyle name="Normal 10 2 6 4 3 2" xfId="2121"/>
    <cellStyle name="Normal 10 2 6 4 4" xfId="2122"/>
    <cellStyle name="Normal 10 2 6 5" xfId="2123"/>
    <cellStyle name="Normal 10 2 6 5 2" xfId="2124"/>
    <cellStyle name="Normal 10 2 6 5 2 2" xfId="2125"/>
    <cellStyle name="Normal 10 2 6 5 3" xfId="2126"/>
    <cellStyle name="Normal 10 2 6 6" xfId="2127"/>
    <cellStyle name="Normal 10 2 6 6 2" xfId="2128"/>
    <cellStyle name="Normal 10 2 6 7" xfId="2129"/>
    <cellStyle name="Normal 10 2 7" xfId="2130"/>
    <cellStyle name="Normal 10 2 7 2" xfId="2131"/>
    <cellStyle name="Normal 10 2 7 2 2" xfId="2132"/>
    <cellStyle name="Normal 10 2 7 2 2 2" xfId="2133"/>
    <cellStyle name="Normal 10 2 7 2 2 2 2" xfId="2134"/>
    <cellStyle name="Normal 10 2 7 2 2 2 2 2" xfId="2135"/>
    <cellStyle name="Normal 10 2 7 2 2 2 3" xfId="2136"/>
    <cellStyle name="Normal 10 2 7 2 2 3" xfId="2137"/>
    <cellStyle name="Normal 10 2 7 2 2 3 2" xfId="2138"/>
    <cellStyle name="Normal 10 2 7 2 2 4" xfId="2139"/>
    <cellStyle name="Normal 10 2 7 2 3" xfId="2140"/>
    <cellStyle name="Normal 10 2 7 2 3 2" xfId="2141"/>
    <cellStyle name="Normal 10 2 7 2 3 2 2" xfId="2142"/>
    <cellStyle name="Normal 10 2 7 2 3 3" xfId="2143"/>
    <cellStyle name="Normal 10 2 7 2 4" xfId="2144"/>
    <cellStyle name="Normal 10 2 7 2 4 2" xfId="2145"/>
    <cellStyle name="Normal 10 2 7 2 5" xfId="2146"/>
    <cellStyle name="Normal 10 2 7 3" xfId="2147"/>
    <cellStyle name="Normal 10 2 7 3 2" xfId="2148"/>
    <cellStyle name="Normal 10 2 7 3 2 2" xfId="2149"/>
    <cellStyle name="Normal 10 2 7 3 2 2 2" xfId="2150"/>
    <cellStyle name="Normal 10 2 7 3 2 3" xfId="2151"/>
    <cellStyle name="Normal 10 2 7 3 3" xfId="2152"/>
    <cellStyle name="Normal 10 2 7 3 3 2" xfId="2153"/>
    <cellStyle name="Normal 10 2 7 3 4" xfId="2154"/>
    <cellStyle name="Normal 10 2 7 4" xfId="2155"/>
    <cellStyle name="Normal 10 2 7 4 2" xfId="2156"/>
    <cellStyle name="Normal 10 2 7 4 2 2" xfId="2157"/>
    <cellStyle name="Normal 10 2 7 4 3" xfId="2158"/>
    <cellStyle name="Normal 10 2 7 5" xfId="2159"/>
    <cellStyle name="Normal 10 2 7 5 2" xfId="2160"/>
    <cellStyle name="Normal 10 2 7 6" xfId="2161"/>
    <cellStyle name="Normal 10 2 8" xfId="2162"/>
    <cellStyle name="Normal 10 2 8 2" xfId="2163"/>
    <cellStyle name="Normal 10 2 8 2 2" xfId="2164"/>
    <cellStyle name="Normal 10 2 8 2 2 2" xfId="2165"/>
    <cellStyle name="Normal 10 2 8 2 2 2 2" xfId="2166"/>
    <cellStyle name="Normal 10 2 8 2 2 3" xfId="2167"/>
    <cellStyle name="Normal 10 2 8 2 3" xfId="2168"/>
    <cellStyle name="Normal 10 2 8 2 3 2" xfId="2169"/>
    <cellStyle name="Normal 10 2 8 2 4" xfId="2170"/>
    <cellStyle name="Normal 10 2 8 3" xfId="2171"/>
    <cellStyle name="Normal 10 2 8 3 2" xfId="2172"/>
    <cellStyle name="Normal 10 2 8 3 2 2" xfId="2173"/>
    <cellStyle name="Normal 10 2 8 3 3" xfId="2174"/>
    <cellStyle name="Normal 10 2 8 4" xfId="2175"/>
    <cellStyle name="Normal 10 2 8 4 2" xfId="2176"/>
    <cellStyle name="Normal 10 2 8 5" xfId="2177"/>
    <cellStyle name="Normal 10 2 9" xfId="2178"/>
    <cellStyle name="Normal 10 2 9 2" xfId="2179"/>
    <cellStyle name="Normal 10 2 9 2 2" xfId="2180"/>
    <cellStyle name="Normal 10 2 9 2 2 2" xfId="2181"/>
    <cellStyle name="Normal 10 2 9 2 3" xfId="2182"/>
    <cellStyle name="Normal 10 2 9 3" xfId="2183"/>
    <cellStyle name="Normal 10 2 9 3 2" xfId="2184"/>
    <cellStyle name="Normal 10 2 9 4" xfId="2185"/>
    <cellStyle name="Normal 10 3" xfId="2186"/>
    <cellStyle name="Normal 10 3 10" xfId="2187"/>
    <cellStyle name="Normal 10 3 10 2" xfId="2188"/>
    <cellStyle name="Normal 10 3 11" xfId="2189"/>
    <cellStyle name="Normal 10 3 2" xfId="2190"/>
    <cellStyle name="Normal 10 3 2 10" xfId="2191"/>
    <cellStyle name="Normal 10 3 2 2" xfId="2192"/>
    <cellStyle name="Normal 10 3 2 2 2" xfId="2193"/>
    <cellStyle name="Normal 10 3 2 2 2 2" xfId="2194"/>
    <cellStyle name="Normal 10 3 2 2 2 2 2" xfId="2195"/>
    <cellStyle name="Normal 10 3 2 2 2 2 2 2" xfId="2196"/>
    <cellStyle name="Normal 10 3 2 2 2 2 2 2 2" xfId="2197"/>
    <cellStyle name="Normal 10 3 2 2 2 2 2 2 2 2" xfId="2198"/>
    <cellStyle name="Normal 10 3 2 2 2 2 2 2 2 2 2" xfId="2199"/>
    <cellStyle name="Normal 10 3 2 2 2 2 2 2 2 2 2 2" xfId="2200"/>
    <cellStyle name="Normal 10 3 2 2 2 2 2 2 2 2 3" xfId="2201"/>
    <cellStyle name="Normal 10 3 2 2 2 2 2 2 2 3" xfId="2202"/>
    <cellStyle name="Normal 10 3 2 2 2 2 2 2 2 3 2" xfId="2203"/>
    <cellStyle name="Normal 10 3 2 2 2 2 2 2 2 4" xfId="2204"/>
    <cellStyle name="Normal 10 3 2 2 2 2 2 2 3" xfId="2205"/>
    <cellStyle name="Normal 10 3 2 2 2 2 2 2 3 2" xfId="2206"/>
    <cellStyle name="Normal 10 3 2 2 2 2 2 2 3 2 2" xfId="2207"/>
    <cellStyle name="Normal 10 3 2 2 2 2 2 2 3 3" xfId="2208"/>
    <cellStyle name="Normal 10 3 2 2 2 2 2 2 4" xfId="2209"/>
    <cellStyle name="Normal 10 3 2 2 2 2 2 2 4 2" xfId="2210"/>
    <cellStyle name="Normal 10 3 2 2 2 2 2 2 5" xfId="2211"/>
    <cellStyle name="Normal 10 3 2 2 2 2 2 3" xfId="2212"/>
    <cellStyle name="Normal 10 3 2 2 2 2 2 3 2" xfId="2213"/>
    <cellStyle name="Normal 10 3 2 2 2 2 2 3 2 2" xfId="2214"/>
    <cellStyle name="Normal 10 3 2 2 2 2 2 3 2 2 2" xfId="2215"/>
    <cellStyle name="Normal 10 3 2 2 2 2 2 3 2 3" xfId="2216"/>
    <cellStyle name="Normal 10 3 2 2 2 2 2 3 3" xfId="2217"/>
    <cellStyle name="Normal 10 3 2 2 2 2 2 3 3 2" xfId="2218"/>
    <cellStyle name="Normal 10 3 2 2 2 2 2 3 4" xfId="2219"/>
    <cellStyle name="Normal 10 3 2 2 2 2 2 4" xfId="2220"/>
    <cellStyle name="Normal 10 3 2 2 2 2 2 4 2" xfId="2221"/>
    <cellStyle name="Normal 10 3 2 2 2 2 2 4 2 2" xfId="2222"/>
    <cellStyle name="Normal 10 3 2 2 2 2 2 4 3" xfId="2223"/>
    <cellStyle name="Normal 10 3 2 2 2 2 2 5" xfId="2224"/>
    <cellStyle name="Normal 10 3 2 2 2 2 2 5 2" xfId="2225"/>
    <cellStyle name="Normal 10 3 2 2 2 2 2 6" xfId="2226"/>
    <cellStyle name="Normal 10 3 2 2 2 2 3" xfId="2227"/>
    <cellStyle name="Normal 10 3 2 2 2 2 3 2" xfId="2228"/>
    <cellStyle name="Normal 10 3 2 2 2 2 3 2 2" xfId="2229"/>
    <cellStyle name="Normal 10 3 2 2 2 2 3 2 2 2" xfId="2230"/>
    <cellStyle name="Normal 10 3 2 2 2 2 3 2 2 2 2" xfId="2231"/>
    <cellStyle name="Normal 10 3 2 2 2 2 3 2 2 3" xfId="2232"/>
    <cellStyle name="Normal 10 3 2 2 2 2 3 2 3" xfId="2233"/>
    <cellStyle name="Normal 10 3 2 2 2 2 3 2 3 2" xfId="2234"/>
    <cellStyle name="Normal 10 3 2 2 2 2 3 2 4" xfId="2235"/>
    <cellStyle name="Normal 10 3 2 2 2 2 3 3" xfId="2236"/>
    <cellStyle name="Normal 10 3 2 2 2 2 3 3 2" xfId="2237"/>
    <cellStyle name="Normal 10 3 2 2 2 2 3 3 2 2" xfId="2238"/>
    <cellStyle name="Normal 10 3 2 2 2 2 3 3 3" xfId="2239"/>
    <cellStyle name="Normal 10 3 2 2 2 2 3 4" xfId="2240"/>
    <cellStyle name="Normal 10 3 2 2 2 2 3 4 2" xfId="2241"/>
    <cellStyle name="Normal 10 3 2 2 2 2 3 5" xfId="2242"/>
    <cellStyle name="Normal 10 3 2 2 2 2 4" xfId="2243"/>
    <cellStyle name="Normal 10 3 2 2 2 2 4 2" xfId="2244"/>
    <cellStyle name="Normal 10 3 2 2 2 2 4 2 2" xfId="2245"/>
    <cellStyle name="Normal 10 3 2 2 2 2 4 2 2 2" xfId="2246"/>
    <cellStyle name="Normal 10 3 2 2 2 2 4 2 3" xfId="2247"/>
    <cellStyle name="Normal 10 3 2 2 2 2 4 3" xfId="2248"/>
    <cellStyle name="Normal 10 3 2 2 2 2 4 3 2" xfId="2249"/>
    <cellStyle name="Normal 10 3 2 2 2 2 4 4" xfId="2250"/>
    <cellStyle name="Normal 10 3 2 2 2 2 5" xfId="2251"/>
    <cellStyle name="Normal 10 3 2 2 2 2 5 2" xfId="2252"/>
    <cellStyle name="Normal 10 3 2 2 2 2 5 2 2" xfId="2253"/>
    <cellStyle name="Normal 10 3 2 2 2 2 5 3" xfId="2254"/>
    <cellStyle name="Normal 10 3 2 2 2 2 6" xfId="2255"/>
    <cellStyle name="Normal 10 3 2 2 2 2 6 2" xfId="2256"/>
    <cellStyle name="Normal 10 3 2 2 2 2 7" xfId="2257"/>
    <cellStyle name="Normal 10 3 2 2 2 3" xfId="2258"/>
    <cellStyle name="Normal 10 3 2 2 2 3 2" xfId="2259"/>
    <cellStyle name="Normal 10 3 2 2 2 3 2 2" xfId="2260"/>
    <cellStyle name="Normal 10 3 2 2 2 3 2 2 2" xfId="2261"/>
    <cellStyle name="Normal 10 3 2 2 2 3 2 2 2 2" xfId="2262"/>
    <cellStyle name="Normal 10 3 2 2 2 3 2 2 2 2 2" xfId="2263"/>
    <cellStyle name="Normal 10 3 2 2 2 3 2 2 2 3" xfId="2264"/>
    <cellStyle name="Normal 10 3 2 2 2 3 2 2 3" xfId="2265"/>
    <cellStyle name="Normal 10 3 2 2 2 3 2 2 3 2" xfId="2266"/>
    <cellStyle name="Normal 10 3 2 2 2 3 2 2 4" xfId="2267"/>
    <cellStyle name="Normal 10 3 2 2 2 3 2 3" xfId="2268"/>
    <cellStyle name="Normal 10 3 2 2 2 3 2 3 2" xfId="2269"/>
    <cellStyle name="Normal 10 3 2 2 2 3 2 3 2 2" xfId="2270"/>
    <cellStyle name="Normal 10 3 2 2 2 3 2 3 3" xfId="2271"/>
    <cellStyle name="Normal 10 3 2 2 2 3 2 4" xfId="2272"/>
    <cellStyle name="Normal 10 3 2 2 2 3 2 4 2" xfId="2273"/>
    <cellStyle name="Normal 10 3 2 2 2 3 2 5" xfId="2274"/>
    <cellStyle name="Normal 10 3 2 2 2 3 3" xfId="2275"/>
    <cellStyle name="Normal 10 3 2 2 2 3 3 2" xfId="2276"/>
    <cellStyle name="Normal 10 3 2 2 2 3 3 2 2" xfId="2277"/>
    <cellStyle name="Normal 10 3 2 2 2 3 3 2 2 2" xfId="2278"/>
    <cellStyle name="Normal 10 3 2 2 2 3 3 2 3" xfId="2279"/>
    <cellStyle name="Normal 10 3 2 2 2 3 3 3" xfId="2280"/>
    <cellStyle name="Normal 10 3 2 2 2 3 3 3 2" xfId="2281"/>
    <cellStyle name="Normal 10 3 2 2 2 3 3 4" xfId="2282"/>
    <cellStyle name="Normal 10 3 2 2 2 3 4" xfId="2283"/>
    <cellStyle name="Normal 10 3 2 2 2 3 4 2" xfId="2284"/>
    <cellStyle name="Normal 10 3 2 2 2 3 4 2 2" xfId="2285"/>
    <cellStyle name="Normal 10 3 2 2 2 3 4 3" xfId="2286"/>
    <cellStyle name="Normal 10 3 2 2 2 3 5" xfId="2287"/>
    <cellStyle name="Normal 10 3 2 2 2 3 5 2" xfId="2288"/>
    <cellStyle name="Normal 10 3 2 2 2 3 6" xfId="2289"/>
    <cellStyle name="Normal 10 3 2 2 2 4" xfId="2290"/>
    <cellStyle name="Normal 10 3 2 2 2 4 2" xfId="2291"/>
    <cellStyle name="Normal 10 3 2 2 2 4 2 2" xfId="2292"/>
    <cellStyle name="Normal 10 3 2 2 2 4 2 2 2" xfId="2293"/>
    <cellStyle name="Normal 10 3 2 2 2 4 2 2 2 2" xfId="2294"/>
    <cellStyle name="Normal 10 3 2 2 2 4 2 2 3" xfId="2295"/>
    <cellStyle name="Normal 10 3 2 2 2 4 2 3" xfId="2296"/>
    <cellStyle name="Normal 10 3 2 2 2 4 2 3 2" xfId="2297"/>
    <cellStyle name="Normal 10 3 2 2 2 4 2 4" xfId="2298"/>
    <cellStyle name="Normal 10 3 2 2 2 4 3" xfId="2299"/>
    <cellStyle name="Normal 10 3 2 2 2 4 3 2" xfId="2300"/>
    <cellStyle name="Normal 10 3 2 2 2 4 3 2 2" xfId="2301"/>
    <cellStyle name="Normal 10 3 2 2 2 4 3 3" xfId="2302"/>
    <cellStyle name="Normal 10 3 2 2 2 4 4" xfId="2303"/>
    <cellStyle name="Normal 10 3 2 2 2 4 4 2" xfId="2304"/>
    <cellStyle name="Normal 10 3 2 2 2 4 5" xfId="2305"/>
    <cellStyle name="Normal 10 3 2 2 2 5" xfId="2306"/>
    <cellStyle name="Normal 10 3 2 2 2 5 2" xfId="2307"/>
    <cellStyle name="Normal 10 3 2 2 2 5 2 2" xfId="2308"/>
    <cellStyle name="Normal 10 3 2 2 2 5 2 2 2" xfId="2309"/>
    <cellStyle name="Normal 10 3 2 2 2 5 2 3" xfId="2310"/>
    <cellStyle name="Normal 10 3 2 2 2 5 3" xfId="2311"/>
    <cellStyle name="Normal 10 3 2 2 2 5 3 2" xfId="2312"/>
    <cellStyle name="Normal 10 3 2 2 2 5 4" xfId="2313"/>
    <cellStyle name="Normal 10 3 2 2 2 6" xfId="2314"/>
    <cellStyle name="Normal 10 3 2 2 2 6 2" xfId="2315"/>
    <cellStyle name="Normal 10 3 2 2 2 6 2 2" xfId="2316"/>
    <cellStyle name="Normal 10 3 2 2 2 6 3" xfId="2317"/>
    <cellStyle name="Normal 10 3 2 2 2 7" xfId="2318"/>
    <cellStyle name="Normal 10 3 2 2 2 7 2" xfId="2319"/>
    <cellStyle name="Normal 10 3 2 2 2 8" xfId="2320"/>
    <cellStyle name="Normal 10 3 2 2 3" xfId="2321"/>
    <cellStyle name="Normal 10 3 2 2 3 2" xfId="2322"/>
    <cellStyle name="Normal 10 3 2 2 3 2 2" xfId="2323"/>
    <cellStyle name="Normal 10 3 2 2 3 2 2 2" xfId="2324"/>
    <cellStyle name="Normal 10 3 2 2 3 2 2 2 2" xfId="2325"/>
    <cellStyle name="Normal 10 3 2 2 3 2 2 2 2 2" xfId="2326"/>
    <cellStyle name="Normal 10 3 2 2 3 2 2 2 2 2 2" xfId="2327"/>
    <cellStyle name="Normal 10 3 2 2 3 2 2 2 2 3" xfId="2328"/>
    <cellStyle name="Normal 10 3 2 2 3 2 2 2 3" xfId="2329"/>
    <cellStyle name="Normal 10 3 2 2 3 2 2 2 3 2" xfId="2330"/>
    <cellStyle name="Normal 10 3 2 2 3 2 2 2 4" xfId="2331"/>
    <cellStyle name="Normal 10 3 2 2 3 2 2 3" xfId="2332"/>
    <cellStyle name="Normal 10 3 2 2 3 2 2 3 2" xfId="2333"/>
    <cellStyle name="Normal 10 3 2 2 3 2 2 3 2 2" xfId="2334"/>
    <cellStyle name="Normal 10 3 2 2 3 2 2 3 3" xfId="2335"/>
    <cellStyle name="Normal 10 3 2 2 3 2 2 4" xfId="2336"/>
    <cellStyle name="Normal 10 3 2 2 3 2 2 4 2" xfId="2337"/>
    <cellStyle name="Normal 10 3 2 2 3 2 2 5" xfId="2338"/>
    <cellStyle name="Normal 10 3 2 2 3 2 3" xfId="2339"/>
    <cellStyle name="Normal 10 3 2 2 3 2 3 2" xfId="2340"/>
    <cellStyle name="Normal 10 3 2 2 3 2 3 2 2" xfId="2341"/>
    <cellStyle name="Normal 10 3 2 2 3 2 3 2 2 2" xfId="2342"/>
    <cellStyle name="Normal 10 3 2 2 3 2 3 2 3" xfId="2343"/>
    <cellStyle name="Normal 10 3 2 2 3 2 3 3" xfId="2344"/>
    <cellStyle name="Normal 10 3 2 2 3 2 3 3 2" xfId="2345"/>
    <cellStyle name="Normal 10 3 2 2 3 2 3 4" xfId="2346"/>
    <cellStyle name="Normal 10 3 2 2 3 2 4" xfId="2347"/>
    <cellStyle name="Normal 10 3 2 2 3 2 4 2" xfId="2348"/>
    <cellStyle name="Normal 10 3 2 2 3 2 4 2 2" xfId="2349"/>
    <cellStyle name="Normal 10 3 2 2 3 2 4 3" xfId="2350"/>
    <cellStyle name="Normal 10 3 2 2 3 2 5" xfId="2351"/>
    <cellStyle name="Normal 10 3 2 2 3 2 5 2" xfId="2352"/>
    <cellStyle name="Normal 10 3 2 2 3 2 6" xfId="2353"/>
    <cellStyle name="Normal 10 3 2 2 3 3" xfId="2354"/>
    <cellStyle name="Normal 10 3 2 2 3 3 2" xfId="2355"/>
    <cellStyle name="Normal 10 3 2 2 3 3 2 2" xfId="2356"/>
    <cellStyle name="Normal 10 3 2 2 3 3 2 2 2" xfId="2357"/>
    <cellStyle name="Normal 10 3 2 2 3 3 2 2 2 2" xfId="2358"/>
    <cellStyle name="Normal 10 3 2 2 3 3 2 2 3" xfId="2359"/>
    <cellStyle name="Normal 10 3 2 2 3 3 2 3" xfId="2360"/>
    <cellStyle name="Normal 10 3 2 2 3 3 2 3 2" xfId="2361"/>
    <cellStyle name="Normal 10 3 2 2 3 3 2 4" xfId="2362"/>
    <cellStyle name="Normal 10 3 2 2 3 3 3" xfId="2363"/>
    <cellStyle name="Normal 10 3 2 2 3 3 3 2" xfId="2364"/>
    <cellStyle name="Normal 10 3 2 2 3 3 3 2 2" xfId="2365"/>
    <cellStyle name="Normal 10 3 2 2 3 3 3 3" xfId="2366"/>
    <cellStyle name="Normal 10 3 2 2 3 3 4" xfId="2367"/>
    <cellStyle name="Normal 10 3 2 2 3 3 4 2" xfId="2368"/>
    <cellStyle name="Normal 10 3 2 2 3 3 5" xfId="2369"/>
    <cellStyle name="Normal 10 3 2 2 3 4" xfId="2370"/>
    <cellStyle name="Normal 10 3 2 2 3 4 2" xfId="2371"/>
    <cellStyle name="Normal 10 3 2 2 3 4 2 2" xfId="2372"/>
    <cellStyle name="Normal 10 3 2 2 3 4 2 2 2" xfId="2373"/>
    <cellStyle name="Normal 10 3 2 2 3 4 2 3" xfId="2374"/>
    <cellStyle name="Normal 10 3 2 2 3 4 3" xfId="2375"/>
    <cellStyle name="Normal 10 3 2 2 3 4 3 2" xfId="2376"/>
    <cellStyle name="Normal 10 3 2 2 3 4 4" xfId="2377"/>
    <cellStyle name="Normal 10 3 2 2 3 5" xfId="2378"/>
    <cellStyle name="Normal 10 3 2 2 3 5 2" xfId="2379"/>
    <cellStyle name="Normal 10 3 2 2 3 5 2 2" xfId="2380"/>
    <cellStyle name="Normal 10 3 2 2 3 5 3" xfId="2381"/>
    <cellStyle name="Normal 10 3 2 2 3 6" xfId="2382"/>
    <cellStyle name="Normal 10 3 2 2 3 6 2" xfId="2383"/>
    <cellStyle name="Normal 10 3 2 2 3 7" xfId="2384"/>
    <cellStyle name="Normal 10 3 2 2 4" xfId="2385"/>
    <cellStyle name="Normal 10 3 2 2 4 2" xfId="2386"/>
    <cellStyle name="Normal 10 3 2 2 4 2 2" xfId="2387"/>
    <cellStyle name="Normal 10 3 2 2 4 2 2 2" xfId="2388"/>
    <cellStyle name="Normal 10 3 2 2 4 2 2 2 2" xfId="2389"/>
    <cellStyle name="Normal 10 3 2 2 4 2 2 2 2 2" xfId="2390"/>
    <cellStyle name="Normal 10 3 2 2 4 2 2 2 3" xfId="2391"/>
    <cellStyle name="Normal 10 3 2 2 4 2 2 3" xfId="2392"/>
    <cellStyle name="Normal 10 3 2 2 4 2 2 3 2" xfId="2393"/>
    <cellStyle name="Normal 10 3 2 2 4 2 2 4" xfId="2394"/>
    <cellStyle name="Normal 10 3 2 2 4 2 3" xfId="2395"/>
    <cellStyle name="Normal 10 3 2 2 4 2 3 2" xfId="2396"/>
    <cellStyle name="Normal 10 3 2 2 4 2 3 2 2" xfId="2397"/>
    <cellStyle name="Normal 10 3 2 2 4 2 3 3" xfId="2398"/>
    <cellStyle name="Normal 10 3 2 2 4 2 4" xfId="2399"/>
    <cellStyle name="Normal 10 3 2 2 4 2 4 2" xfId="2400"/>
    <cellStyle name="Normal 10 3 2 2 4 2 5" xfId="2401"/>
    <cellStyle name="Normal 10 3 2 2 4 3" xfId="2402"/>
    <cellStyle name="Normal 10 3 2 2 4 3 2" xfId="2403"/>
    <cellStyle name="Normal 10 3 2 2 4 3 2 2" xfId="2404"/>
    <cellStyle name="Normal 10 3 2 2 4 3 2 2 2" xfId="2405"/>
    <cellStyle name="Normal 10 3 2 2 4 3 2 3" xfId="2406"/>
    <cellStyle name="Normal 10 3 2 2 4 3 3" xfId="2407"/>
    <cellStyle name="Normal 10 3 2 2 4 3 3 2" xfId="2408"/>
    <cellStyle name="Normal 10 3 2 2 4 3 4" xfId="2409"/>
    <cellStyle name="Normal 10 3 2 2 4 4" xfId="2410"/>
    <cellStyle name="Normal 10 3 2 2 4 4 2" xfId="2411"/>
    <cellStyle name="Normal 10 3 2 2 4 4 2 2" xfId="2412"/>
    <cellStyle name="Normal 10 3 2 2 4 4 3" xfId="2413"/>
    <cellStyle name="Normal 10 3 2 2 4 5" xfId="2414"/>
    <cellStyle name="Normal 10 3 2 2 4 5 2" xfId="2415"/>
    <cellStyle name="Normal 10 3 2 2 4 6" xfId="2416"/>
    <cellStyle name="Normal 10 3 2 2 5" xfId="2417"/>
    <cellStyle name="Normal 10 3 2 2 5 2" xfId="2418"/>
    <cellStyle name="Normal 10 3 2 2 5 2 2" xfId="2419"/>
    <cellStyle name="Normal 10 3 2 2 5 2 2 2" xfId="2420"/>
    <cellStyle name="Normal 10 3 2 2 5 2 2 2 2" xfId="2421"/>
    <cellStyle name="Normal 10 3 2 2 5 2 2 3" xfId="2422"/>
    <cellStyle name="Normal 10 3 2 2 5 2 3" xfId="2423"/>
    <cellStyle name="Normal 10 3 2 2 5 2 3 2" xfId="2424"/>
    <cellStyle name="Normal 10 3 2 2 5 2 4" xfId="2425"/>
    <cellStyle name="Normal 10 3 2 2 5 3" xfId="2426"/>
    <cellStyle name="Normal 10 3 2 2 5 3 2" xfId="2427"/>
    <cellStyle name="Normal 10 3 2 2 5 3 2 2" xfId="2428"/>
    <cellStyle name="Normal 10 3 2 2 5 3 3" xfId="2429"/>
    <cellStyle name="Normal 10 3 2 2 5 4" xfId="2430"/>
    <cellStyle name="Normal 10 3 2 2 5 4 2" xfId="2431"/>
    <cellStyle name="Normal 10 3 2 2 5 5" xfId="2432"/>
    <cellStyle name="Normal 10 3 2 2 6" xfId="2433"/>
    <cellStyle name="Normal 10 3 2 2 6 2" xfId="2434"/>
    <cellStyle name="Normal 10 3 2 2 6 2 2" xfId="2435"/>
    <cellStyle name="Normal 10 3 2 2 6 2 2 2" xfId="2436"/>
    <cellStyle name="Normal 10 3 2 2 6 2 3" xfId="2437"/>
    <cellStyle name="Normal 10 3 2 2 6 3" xfId="2438"/>
    <cellStyle name="Normal 10 3 2 2 6 3 2" xfId="2439"/>
    <cellStyle name="Normal 10 3 2 2 6 4" xfId="2440"/>
    <cellStyle name="Normal 10 3 2 2 7" xfId="2441"/>
    <cellStyle name="Normal 10 3 2 2 7 2" xfId="2442"/>
    <cellStyle name="Normal 10 3 2 2 7 2 2" xfId="2443"/>
    <cellStyle name="Normal 10 3 2 2 7 3" xfId="2444"/>
    <cellStyle name="Normal 10 3 2 2 8" xfId="2445"/>
    <cellStyle name="Normal 10 3 2 2 8 2" xfId="2446"/>
    <cellStyle name="Normal 10 3 2 2 9" xfId="2447"/>
    <cellStyle name="Normal 10 3 2 3" xfId="2448"/>
    <cellStyle name="Normal 10 3 2 3 2" xfId="2449"/>
    <cellStyle name="Normal 10 3 2 3 2 2" xfId="2450"/>
    <cellStyle name="Normal 10 3 2 3 2 2 2" xfId="2451"/>
    <cellStyle name="Normal 10 3 2 3 2 2 2 2" xfId="2452"/>
    <cellStyle name="Normal 10 3 2 3 2 2 2 2 2" xfId="2453"/>
    <cellStyle name="Normal 10 3 2 3 2 2 2 2 2 2" xfId="2454"/>
    <cellStyle name="Normal 10 3 2 3 2 2 2 2 2 2 2" xfId="2455"/>
    <cellStyle name="Normal 10 3 2 3 2 2 2 2 2 3" xfId="2456"/>
    <cellStyle name="Normal 10 3 2 3 2 2 2 2 3" xfId="2457"/>
    <cellStyle name="Normal 10 3 2 3 2 2 2 2 3 2" xfId="2458"/>
    <cellStyle name="Normal 10 3 2 3 2 2 2 2 4" xfId="2459"/>
    <cellStyle name="Normal 10 3 2 3 2 2 2 3" xfId="2460"/>
    <cellStyle name="Normal 10 3 2 3 2 2 2 3 2" xfId="2461"/>
    <cellStyle name="Normal 10 3 2 3 2 2 2 3 2 2" xfId="2462"/>
    <cellStyle name="Normal 10 3 2 3 2 2 2 3 3" xfId="2463"/>
    <cellStyle name="Normal 10 3 2 3 2 2 2 4" xfId="2464"/>
    <cellStyle name="Normal 10 3 2 3 2 2 2 4 2" xfId="2465"/>
    <cellStyle name="Normal 10 3 2 3 2 2 2 5" xfId="2466"/>
    <cellStyle name="Normal 10 3 2 3 2 2 3" xfId="2467"/>
    <cellStyle name="Normal 10 3 2 3 2 2 3 2" xfId="2468"/>
    <cellStyle name="Normal 10 3 2 3 2 2 3 2 2" xfId="2469"/>
    <cellStyle name="Normal 10 3 2 3 2 2 3 2 2 2" xfId="2470"/>
    <cellStyle name="Normal 10 3 2 3 2 2 3 2 3" xfId="2471"/>
    <cellStyle name="Normal 10 3 2 3 2 2 3 3" xfId="2472"/>
    <cellStyle name="Normal 10 3 2 3 2 2 3 3 2" xfId="2473"/>
    <cellStyle name="Normal 10 3 2 3 2 2 3 4" xfId="2474"/>
    <cellStyle name="Normal 10 3 2 3 2 2 4" xfId="2475"/>
    <cellStyle name="Normal 10 3 2 3 2 2 4 2" xfId="2476"/>
    <cellStyle name="Normal 10 3 2 3 2 2 4 2 2" xfId="2477"/>
    <cellStyle name="Normal 10 3 2 3 2 2 4 3" xfId="2478"/>
    <cellStyle name="Normal 10 3 2 3 2 2 5" xfId="2479"/>
    <cellStyle name="Normal 10 3 2 3 2 2 5 2" xfId="2480"/>
    <cellStyle name="Normal 10 3 2 3 2 2 6" xfId="2481"/>
    <cellStyle name="Normal 10 3 2 3 2 3" xfId="2482"/>
    <cellStyle name="Normal 10 3 2 3 2 3 2" xfId="2483"/>
    <cellStyle name="Normal 10 3 2 3 2 3 2 2" xfId="2484"/>
    <cellStyle name="Normal 10 3 2 3 2 3 2 2 2" xfId="2485"/>
    <cellStyle name="Normal 10 3 2 3 2 3 2 2 2 2" xfId="2486"/>
    <cellStyle name="Normal 10 3 2 3 2 3 2 2 3" xfId="2487"/>
    <cellStyle name="Normal 10 3 2 3 2 3 2 3" xfId="2488"/>
    <cellStyle name="Normal 10 3 2 3 2 3 2 3 2" xfId="2489"/>
    <cellStyle name="Normal 10 3 2 3 2 3 2 4" xfId="2490"/>
    <cellStyle name="Normal 10 3 2 3 2 3 3" xfId="2491"/>
    <cellStyle name="Normal 10 3 2 3 2 3 3 2" xfId="2492"/>
    <cellStyle name="Normal 10 3 2 3 2 3 3 2 2" xfId="2493"/>
    <cellStyle name="Normal 10 3 2 3 2 3 3 3" xfId="2494"/>
    <cellStyle name="Normal 10 3 2 3 2 3 4" xfId="2495"/>
    <cellStyle name="Normal 10 3 2 3 2 3 4 2" xfId="2496"/>
    <cellStyle name="Normal 10 3 2 3 2 3 5" xfId="2497"/>
    <cellStyle name="Normal 10 3 2 3 2 4" xfId="2498"/>
    <cellStyle name="Normal 10 3 2 3 2 4 2" xfId="2499"/>
    <cellStyle name="Normal 10 3 2 3 2 4 2 2" xfId="2500"/>
    <cellStyle name="Normal 10 3 2 3 2 4 2 2 2" xfId="2501"/>
    <cellStyle name="Normal 10 3 2 3 2 4 2 3" xfId="2502"/>
    <cellStyle name="Normal 10 3 2 3 2 4 3" xfId="2503"/>
    <cellStyle name="Normal 10 3 2 3 2 4 3 2" xfId="2504"/>
    <cellStyle name="Normal 10 3 2 3 2 4 4" xfId="2505"/>
    <cellStyle name="Normal 10 3 2 3 2 5" xfId="2506"/>
    <cellStyle name="Normal 10 3 2 3 2 5 2" xfId="2507"/>
    <cellStyle name="Normal 10 3 2 3 2 5 2 2" xfId="2508"/>
    <cellStyle name="Normal 10 3 2 3 2 5 3" xfId="2509"/>
    <cellStyle name="Normal 10 3 2 3 2 6" xfId="2510"/>
    <cellStyle name="Normal 10 3 2 3 2 6 2" xfId="2511"/>
    <cellStyle name="Normal 10 3 2 3 2 7" xfId="2512"/>
    <cellStyle name="Normal 10 3 2 3 3" xfId="2513"/>
    <cellStyle name="Normal 10 3 2 3 3 2" xfId="2514"/>
    <cellStyle name="Normal 10 3 2 3 3 2 2" xfId="2515"/>
    <cellStyle name="Normal 10 3 2 3 3 2 2 2" xfId="2516"/>
    <cellStyle name="Normal 10 3 2 3 3 2 2 2 2" xfId="2517"/>
    <cellStyle name="Normal 10 3 2 3 3 2 2 2 2 2" xfId="2518"/>
    <cellStyle name="Normal 10 3 2 3 3 2 2 2 3" xfId="2519"/>
    <cellStyle name="Normal 10 3 2 3 3 2 2 3" xfId="2520"/>
    <cellStyle name="Normal 10 3 2 3 3 2 2 3 2" xfId="2521"/>
    <cellStyle name="Normal 10 3 2 3 3 2 2 4" xfId="2522"/>
    <cellStyle name="Normal 10 3 2 3 3 2 3" xfId="2523"/>
    <cellStyle name="Normal 10 3 2 3 3 2 3 2" xfId="2524"/>
    <cellStyle name="Normal 10 3 2 3 3 2 3 2 2" xfId="2525"/>
    <cellStyle name="Normal 10 3 2 3 3 2 3 3" xfId="2526"/>
    <cellStyle name="Normal 10 3 2 3 3 2 4" xfId="2527"/>
    <cellStyle name="Normal 10 3 2 3 3 2 4 2" xfId="2528"/>
    <cellStyle name="Normal 10 3 2 3 3 2 5" xfId="2529"/>
    <cellStyle name="Normal 10 3 2 3 3 3" xfId="2530"/>
    <cellStyle name="Normal 10 3 2 3 3 3 2" xfId="2531"/>
    <cellStyle name="Normal 10 3 2 3 3 3 2 2" xfId="2532"/>
    <cellStyle name="Normal 10 3 2 3 3 3 2 2 2" xfId="2533"/>
    <cellStyle name="Normal 10 3 2 3 3 3 2 3" xfId="2534"/>
    <cellStyle name="Normal 10 3 2 3 3 3 3" xfId="2535"/>
    <cellStyle name="Normal 10 3 2 3 3 3 3 2" xfId="2536"/>
    <cellStyle name="Normal 10 3 2 3 3 3 4" xfId="2537"/>
    <cellStyle name="Normal 10 3 2 3 3 4" xfId="2538"/>
    <cellStyle name="Normal 10 3 2 3 3 4 2" xfId="2539"/>
    <cellStyle name="Normal 10 3 2 3 3 4 2 2" xfId="2540"/>
    <cellStyle name="Normal 10 3 2 3 3 4 3" xfId="2541"/>
    <cellStyle name="Normal 10 3 2 3 3 5" xfId="2542"/>
    <cellStyle name="Normal 10 3 2 3 3 5 2" xfId="2543"/>
    <cellStyle name="Normal 10 3 2 3 3 6" xfId="2544"/>
    <cellStyle name="Normal 10 3 2 3 4" xfId="2545"/>
    <cellStyle name="Normal 10 3 2 3 4 2" xfId="2546"/>
    <cellStyle name="Normal 10 3 2 3 4 2 2" xfId="2547"/>
    <cellStyle name="Normal 10 3 2 3 4 2 2 2" xfId="2548"/>
    <cellStyle name="Normal 10 3 2 3 4 2 2 2 2" xfId="2549"/>
    <cellStyle name="Normal 10 3 2 3 4 2 2 3" xfId="2550"/>
    <cellStyle name="Normal 10 3 2 3 4 2 3" xfId="2551"/>
    <cellStyle name="Normal 10 3 2 3 4 2 3 2" xfId="2552"/>
    <cellStyle name="Normal 10 3 2 3 4 2 4" xfId="2553"/>
    <cellStyle name="Normal 10 3 2 3 4 3" xfId="2554"/>
    <cellStyle name="Normal 10 3 2 3 4 3 2" xfId="2555"/>
    <cellStyle name="Normal 10 3 2 3 4 3 2 2" xfId="2556"/>
    <cellStyle name="Normal 10 3 2 3 4 3 3" xfId="2557"/>
    <cellStyle name="Normal 10 3 2 3 4 4" xfId="2558"/>
    <cellStyle name="Normal 10 3 2 3 4 4 2" xfId="2559"/>
    <cellStyle name="Normal 10 3 2 3 4 5" xfId="2560"/>
    <cellStyle name="Normal 10 3 2 3 5" xfId="2561"/>
    <cellStyle name="Normal 10 3 2 3 5 2" xfId="2562"/>
    <cellStyle name="Normal 10 3 2 3 5 2 2" xfId="2563"/>
    <cellStyle name="Normal 10 3 2 3 5 2 2 2" xfId="2564"/>
    <cellStyle name="Normal 10 3 2 3 5 2 3" xfId="2565"/>
    <cellStyle name="Normal 10 3 2 3 5 3" xfId="2566"/>
    <cellStyle name="Normal 10 3 2 3 5 3 2" xfId="2567"/>
    <cellStyle name="Normal 10 3 2 3 5 4" xfId="2568"/>
    <cellStyle name="Normal 10 3 2 3 6" xfId="2569"/>
    <cellStyle name="Normal 10 3 2 3 6 2" xfId="2570"/>
    <cellStyle name="Normal 10 3 2 3 6 2 2" xfId="2571"/>
    <cellStyle name="Normal 10 3 2 3 6 3" xfId="2572"/>
    <cellStyle name="Normal 10 3 2 3 7" xfId="2573"/>
    <cellStyle name="Normal 10 3 2 3 7 2" xfId="2574"/>
    <cellStyle name="Normal 10 3 2 3 8" xfId="2575"/>
    <cellStyle name="Normal 10 3 2 4" xfId="2576"/>
    <cellStyle name="Normal 10 3 2 4 2" xfId="2577"/>
    <cellStyle name="Normal 10 3 2 4 2 2" xfId="2578"/>
    <cellStyle name="Normal 10 3 2 4 2 2 2" xfId="2579"/>
    <cellStyle name="Normal 10 3 2 4 2 2 2 2" xfId="2580"/>
    <cellStyle name="Normal 10 3 2 4 2 2 2 2 2" xfId="2581"/>
    <cellStyle name="Normal 10 3 2 4 2 2 2 2 2 2" xfId="2582"/>
    <cellStyle name="Normal 10 3 2 4 2 2 2 2 3" xfId="2583"/>
    <cellStyle name="Normal 10 3 2 4 2 2 2 3" xfId="2584"/>
    <cellStyle name="Normal 10 3 2 4 2 2 2 3 2" xfId="2585"/>
    <cellStyle name="Normal 10 3 2 4 2 2 2 4" xfId="2586"/>
    <cellStyle name="Normal 10 3 2 4 2 2 3" xfId="2587"/>
    <cellStyle name="Normal 10 3 2 4 2 2 3 2" xfId="2588"/>
    <cellStyle name="Normal 10 3 2 4 2 2 3 2 2" xfId="2589"/>
    <cellStyle name="Normal 10 3 2 4 2 2 3 3" xfId="2590"/>
    <cellStyle name="Normal 10 3 2 4 2 2 4" xfId="2591"/>
    <cellStyle name="Normal 10 3 2 4 2 2 4 2" xfId="2592"/>
    <cellStyle name="Normal 10 3 2 4 2 2 5" xfId="2593"/>
    <cellStyle name="Normal 10 3 2 4 2 3" xfId="2594"/>
    <cellStyle name="Normal 10 3 2 4 2 3 2" xfId="2595"/>
    <cellStyle name="Normal 10 3 2 4 2 3 2 2" xfId="2596"/>
    <cellStyle name="Normal 10 3 2 4 2 3 2 2 2" xfId="2597"/>
    <cellStyle name="Normal 10 3 2 4 2 3 2 3" xfId="2598"/>
    <cellStyle name="Normal 10 3 2 4 2 3 3" xfId="2599"/>
    <cellStyle name="Normal 10 3 2 4 2 3 3 2" xfId="2600"/>
    <cellStyle name="Normal 10 3 2 4 2 3 4" xfId="2601"/>
    <cellStyle name="Normal 10 3 2 4 2 4" xfId="2602"/>
    <cellStyle name="Normal 10 3 2 4 2 4 2" xfId="2603"/>
    <cellStyle name="Normal 10 3 2 4 2 4 2 2" xfId="2604"/>
    <cellStyle name="Normal 10 3 2 4 2 4 3" xfId="2605"/>
    <cellStyle name="Normal 10 3 2 4 2 5" xfId="2606"/>
    <cellStyle name="Normal 10 3 2 4 2 5 2" xfId="2607"/>
    <cellStyle name="Normal 10 3 2 4 2 6" xfId="2608"/>
    <cellStyle name="Normal 10 3 2 4 3" xfId="2609"/>
    <cellStyle name="Normal 10 3 2 4 3 2" xfId="2610"/>
    <cellStyle name="Normal 10 3 2 4 3 2 2" xfId="2611"/>
    <cellStyle name="Normal 10 3 2 4 3 2 2 2" xfId="2612"/>
    <cellStyle name="Normal 10 3 2 4 3 2 2 2 2" xfId="2613"/>
    <cellStyle name="Normal 10 3 2 4 3 2 2 3" xfId="2614"/>
    <cellStyle name="Normal 10 3 2 4 3 2 3" xfId="2615"/>
    <cellStyle name="Normal 10 3 2 4 3 2 3 2" xfId="2616"/>
    <cellStyle name="Normal 10 3 2 4 3 2 4" xfId="2617"/>
    <cellStyle name="Normal 10 3 2 4 3 3" xfId="2618"/>
    <cellStyle name="Normal 10 3 2 4 3 3 2" xfId="2619"/>
    <cellStyle name="Normal 10 3 2 4 3 3 2 2" xfId="2620"/>
    <cellStyle name="Normal 10 3 2 4 3 3 3" xfId="2621"/>
    <cellStyle name="Normal 10 3 2 4 3 4" xfId="2622"/>
    <cellStyle name="Normal 10 3 2 4 3 4 2" xfId="2623"/>
    <cellStyle name="Normal 10 3 2 4 3 5" xfId="2624"/>
    <cellStyle name="Normal 10 3 2 4 4" xfId="2625"/>
    <cellStyle name="Normal 10 3 2 4 4 2" xfId="2626"/>
    <cellStyle name="Normal 10 3 2 4 4 2 2" xfId="2627"/>
    <cellStyle name="Normal 10 3 2 4 4 2 2 2" xfId="2628"/>
    <cellStyle name="Normal 10 3 2 4 4 2 3" xfId="2629"/>
    <cellStyle name="Normal 10 3 2 4 4 3" xfId="2630"/>
    <cellStyle name="Normal 10 3 2 4 4 3 2" xfId="2631"/>
    <cellStyle name="Normal 10 3 2 4 4 4" xfId="2632"/>
    <cellStyle name="Normal 10 3 2 4 5" xfId="2633"/>
    <cellStyle name="Normal 10 3 2 4 5 2" xfId="2634"/>
    <cellStyle name="Normal 10 3 2 4 5 2 2" xfId="2635"/>
    <cellStyle name="Normal 10 3 2 4 5 3" xfId="2636"/>
    <cellStyle name="Normal 10 3 2 4 6" xfId="2637"/>
    <cellStyle name="Normal 10 3 2 4 6 2" xfId="2638"/>
    <cellStyle name="Normal 10 3 2 4 7" xfId="2639"/>
    <cellStyle name="Normal 10 3 2 5" xfId="2640"/>
    <cellStyle name="Normal 10 3 2 5 2" xfId="2641"/>
    <cellStyle name="Normal 10 3 2 5 2 2" xfId="2642"/>
    <cellStyle name="Normal 10 3 2 5 2 2 2" xfId="2643"/>
    <cellStyle name="Normal 10 3 2 5 2 2 2 2" xfId="2644"/>
    <cellStyle name="Normal 10 3 2 5 2 2 2 2 2" xfId="2645"/>
    <cellStyle name="Normal 10 3 2 5 2 2 2 3" xfId="2646"/>
    <cellStyle name="Normal 10 3 2 5 2 2 3" xfId="2647"/>
    <cellStyle name="Normal 10 3 2 5 2 2 3 2" xfId="2648"/>
    <cellStyle name="Normal 10 3 2 5 2 2 4" xfId="2649"/>
    <cellStyle name="Normal 10 3 2 5 2 3" xfId="2650"/>
    <cellStyle name="Normal 10 3 2 5 2 3 2" xfId="2651"/>
    <cellStyle name="Normal 10 3 2 5 2 3 2 2" xfId="2652"/>
    <cellStyle name="Normal 10 3 2 5 2 3 3" xfId="2653"/>
    <cellStyle name="Normal 10 3 2 5 2 4" xfId="2654"/>
    <cellStyle name="Normal 10 3 2 5 2 4 2" xfId="2655"/>
    <cellStyle name="Normal 10 3 2 5 2 5" xfId="2656"/>
    <cellStyle name="Normal 10 3 2 5 3" xfId="2657"/>
    <cellStyle name="Normal 10 3 2 5 3 2" xfId="2658"/>
    <cellStyle name="Normal 10 3 2 5 3 2 2" xfId="2659"/>
    <cellStyle name="Normal 10 3 2 5 3 2 2 2" xfId="2660"/>
    <cellStyle name="Normal 10 3 2 5 3 2 3" xfId="2661"/>
    <cellStyle name="Normal 10 3 2 5 3 3" xfId="2662"/>
    <cellStyle name="Normal 10 3 2 5 3 3 2" xfId="2663"/>
    <cellStyle name="Normal 10 3 2 5 3 4" xfId="2664"/>
    <cellStyle name="Normal 10 3 2 5 4" xfId="2665"/>
    <cellStyle name="Normal 10 3 2 5 4 2" xfId="2666"/>
    <cellStyle name="Normal 10 3 2 5 4 2 2" xfId="2667"/>
    <cellStyle name="Normal 10 3 2 5 4 3" xfId="2668"/>
    <cellStyle name="Normal 10 3 2 5 5" xfId="2669"/>
    <cellStyle name="Normal 10 3 2 5 5 2" xfId="2670"/>
    <cellStyle name="Normal 10 3 2 5 6" xfId="2671"/>
    <cellStyle name="Normal 10 3 2 6" xfId="2672"/>
    <cellStyle name="Normal 10 3 2 6 2" xfId="2673"/>
    <cellStyle name="Normal 10 3 2 6 2 2" xfId="2674"/>
    <cellStyle name="Normal 10 3 2 6 2 2 2" xfId="2675"/>
    <cellStyle name="Normal 10 3 2 6 2 2 2 2" xfId="2676"/>
    <cellStyle name="Normal 10 3 2 6 2 2 3" xfId="2677"/>
    <cellStyle name="Normal 10 3 2 6 2 3" xfId="2678"/>
    <cellStyle name="Normal 10 3 2 6 2 3 2" xfId="2679"/>
    <cellStyle name="Normal 10 3 2 6 2 4" xfId="2680"/>
    <cellStyle name="Normal 10 3 2 6 3" xfId="2681"/>
    <cellStyle name="Normal 10 3 2 6 3 2" xfId="2682"/>
    <cellStyle name="Normal 10 3 2 6 3 2 2" xfId="2683"/>
    <cellStyle name="Normal 10 3 2 6 3 3" xfId="2684"/>
    <cellStyle name="Normal 10 3 2 6 4" xfId="2685"/>
    <cellStyle name="Normal 10 3 2 6 4 2" xfId="2686"/>
    <cellStyle name="Normal 10 3 2 6 5" xfId="2687"/>
    <cellStyle name="Normal 10 3 2 7" xfId="2688"/>
    <cellStyle name="Normal 10 3 2 7 2" xfId="2689"/>
    <cellStyle name="Normal 10 3 2 7 2 2" xfId="2690"/>
    <cellStyle name="Normal 10 3 2 7 2 2 2" xfId="2691"/>
    <cellStyle name="Normal 10 3 2 7 2 3" xfId="2692"/>
    <cellStyle name="Normal 10 3 2 7 3" xfId="2693"/>
    <cellStyle name="Normal 10 3 2 7 3 2" xfId="2694"/>
    <cellStyle name="Normal 10 3 2 7 4" xfId="2695"/>
    <cellStyle name="Normal 10 3 2 8" xfId="2696"/>
    <cellStyle name="Normal 10 3 2 8 2" xfId="2697"/>
    <cellStyle name="Normal 10 3 2 8 2 2" xfId="2698"/>
    <cellStyle name="Normal 10 3 2 8 3" xfId="2699"/>
    <cellStyle name="Normal 10 3 2 9" xfId="2700"/>
    <cellStyle name="Normal 10 3 2 9 2" xfId="2701"/>
    <cellStyle name="Normal 10 3 3" xfId="2702"/>
    <cellStyle name="Normal 10 3 3 2" xfId="2703"/>
    <cellStyle name="Normal 10 3 3 2 2" xfId="2704"/>
    <cellStyle name="Normal 10 3 3 2 2 2" xfId="2705"/>
    <cellStyle name="Normal 10 3 3 2 2 2 2" xfId="2706"/>
    <cellStyle name="Normal 10 3 3 2 2 2 2 2" xfId="2707"/>
    <cellStyle name="Normal 10 3 3 2 2 2 2 2 2" xfId="2708"/>
    <cellStyle name="Normal 10 3 3 2 2 2 2 2 2 2" xfId="2709"/>
    <cellStyle name="Normal 10 3 3 2 2 2 2 2 2 2 2" xfId="2710"/>
    <cellStyle name="Normal 10 3 3 2 2 2 2 2 2 3" xfId="2711"/>
    <cellStyle name="Normal 10 3 3 2 2 2 2 2 3" xfId="2712"/>
    <cellStyle name="Normal 10 3 3 2 2 2 2 2 3 2" xfId="2713"/>
    <cellStyle name="Normal 10 3 3 2 2 2 2 2 4" xfId="2714"/>
    <cellStyle name="Normal 10 3 3 2 2 2 2 3" xfId="2715"/>
    <cellStyle name="Normal 10 3 3 2 2 2 2 3 2" xfId="2716"/>
    <cellStyle name="Normal 10 3 3 2 2 2 2 3 2 2" xfId="2717"/>
    <cellStyle name="Normal 10 3 3 2 2 2 2 3 3" xfId="2718"/>
    <cellStyle name="Normal 10 3 3 2 2 2 2 4" xfId="2719"/>
    <cellStyle name="Normal 10 3 3 2 2 2 2 4 2" xfId="2720"/>
    <cellStyle name="Normal 10 3 3 2 2 2 2 5" xfId="2721"/>
    <cellStyle name="Normal 10 3 3 2 2 2 3" xfId="2722"/>
    <cellStyle name="Normal 10 3 3 2 2 2 3 2" xfId="2723"/>
    <cellStyle name="Normal 10 3 3 2 2 2 3 2 2" xfId="2724"/>
    <cellStyle name="Normal 10 3 3 2 2 2 3 2 2 2" xfId="2725"/>
    <cellStyle name="Normal 10 3 3 2 2 2 3 2 3" xfId="2726"/>
    <cellStyle name="Normal 10 3 3 2 2 2 3 3" xfId="2727"/>
    <cellStyle name="Normal 10 3 3 2 2 2 3 3 2" xfId="2728"/>
    <cellStyle name="Normal 10 3 3 2 2 2 3 4" xfId="2729"/>
    <cellStyle name="Normal 10 3 3 2 2 2 4" xfId="2730"/>
    <cellStyle name="Normal 10 3 3 2 2 2 4 2" xfId="2731"/>
    <cellStyle name="Normal 10 3 3 2 2 2 4 2 2" xfId="2732"/>
    <cellStyle name="Normal 10 3 3 2 2 2 4 3" xfId="2733"/>
    <cellStyle name="Normal 10 3 3 2 2 2 5" xfId="2734"/>
    <cellStyle name="Normal 10 3 3 2 2 2 5 2" xfId="2735"/>
    <cellStyle name="Normal 10 3 3 2 2 2 6" xfId="2736"/>
    <cellStyle name="Normal 10 3 3 2 2 3" xfId="2737"/>
    <cellStyle name="Normal 10 3 3 2 2 3 2" xfId="2738"/>
    <cellStyle name="Normal 10 3 3 2 2 3 2 2" xfId="2739"/>
    <cellStyle name="Normal 10 3 3 2 2 3 2 2 2" xfId="2740"/>
    <cellStyle name="Normal 10 3 3 2 2 3 2 2 2 2" xfId="2741"/>
    <cellStyle name="Normal 10 3 3 2 2 3 2 2 3" xfId="2742"/>
    <cellStyle name="Normal 10 3 3 2 2 3 2 3" xfId="2743"/>
    <cellStyle name="Normal 10 3 3 2 2 3 2 3 2" xfId="2744"/>
    <cellStyle name="Normal 10 3 3 2 2 3 2 4" xfId="2745"/>
    <cellStyle name="Normal 10 3 3 2 2 3 3" xfId="2746"/>
    <cellStyle name="Normal 10 3 3 2 2 3 3 2" xfId="2747"/>
    <cellStyle name="Normal 10 3 3 2 2 3 3 2 2" xfId="2748"/>
    <cellStyle name="Normal 10 3 3 2 2 3 3 3" xfId="2749"/>
    <cellStyle name="Normal 10 3 3 2 2 3 4" xfId="2750"/>
    <cellStyle name="Normal 10 3 3 2 2 3 4 2" xfId="2751"/>
    <cellStyle name="Normal 10 3 3 2 2 3 5" xfId="2752"/>
    <cellStyle name="Normal 10 3 3 2 2 4" xfId="2753"/>
    <cellStyle name="Normal 10 3 3 2 2 4 2" xfId="2754"/>
    <cellStyle name="Normal 10 3 3 2 2 4 2 2" xfId="2755"/>
    <cellStyle name="Normal 10 3 3 2 2 4 2 2 2" xfId="2756"/>
    <cellStyle name="Normal 10 3 3 2 2 4 2 3" xfId="2757"/>
    <cellStyle name="Normal 10 3 3 2 2 4 3" xfId="2758"/>
    <cellStyle name="Normal 10 3 3 2 2 4 3 2" xfId="2759"/>
    <cellStyle name="Normal 10 3 3 2 2 4 4" xfId="2760"/>
    <cellStyle name="Normal 10 3 3 2 2 5" xfId="2761"/>
    <cellStyle name="Normal 10 3 3 2 2 5 2" xfId="2762"/>
    <cellStyle name="Normal 10 3 3 2 2 5 2 2" xfId="2763"/>
    <cellStyle name="Normal 10 3 3 2 2 5 3" xfId="2764"/>
    <cellStyle name="Normal 10 3 3 2 2 6" xfId="2765"/>
    <cellStyle name="Normal 10 3 3 2 2 6 2" xfId="2766"/>
    <cellStyle name="Normal 10 3 3 2 2 7" xfId="2767"/>
    <cellStyle name="Normal 10 3 3 2 3" xfId="2768"/>
    <cellStyle name="Normal 10 3 3 2 3 2" xfId="2769"/>
    <cellStyle name="Normal 10 3 3 2 3 2 2" xfId="2770"/>
    <cellStyle name="Normal 10 3 3 2 3 2 2 2" xfId="2771"/>
    <cellStyle name="Normal 10 3 3 2 3 2 2 2 2" xfId="2772"/>
    <cellStyle name="Normal 10 3 3 2 3 2 2 2 2 2" xfId="2773"/>
    <cellStyle name="Normal 10 3 3 2 3 2 2 2 3" xfId="2774"/>
    <cellStyle name="Normal 10 3 3 2 3 2 2 3" xfId="2775"/>
    <cellStyle name="Normal 10 3 3 2 3 2 2 3 2" xfId="2776"/>
    <cellStyle name="Normal 10 3 3 2 3 2 2 4" xfId="2777"/>
    <cellStyle name="Normal 10 3 3 2 3 2 3" xfId="2778"/>
    <cellStyle name="Normal 10 3 3 2 3 2 3 2" xfId="2779"/>
    <cellStyle name="Normal 10 3 3 2 3 2 3 2 2" xfId="2780"/>
    <cellStyle name="Normal 10 3 3 2 3 2 3 3" xfId="2781"/>
    <cellStyle name="Normal 10 3 3 2 3 2 4" xfId="2782"/>
    <cellStyle name="Normal 10 3 3 2 3 2 4 2" xfId="2783"/>
    <cellStyle name="Normal 10 3 3 2 3 2 5" xfId="2784"/>
    <cellStyle name="Normal 10 3 3 2 3 3" xfId="2785"/>
    <cellStyle name="Normal 10 3 3 2 3 3 2" xfId="2786"/>
    <cellStyle name="Normal 10 3 3 2 3 3 2 2" xfId="2787"/>
    <cellStyle name="Normal 10 3 3 2 3 3 2 2 2" xfId="2788"/>
    <cellStyle name="Normal 10 3 3 2 3 3 2 3" xfId="2789"/>
    <cellStyle name="Normal 10 3 3 2 3 3 3" xfId="2790"/>
    <cellStyle name="Normal 10 3 3 2 3 3 3 2" xfId="2791"/>
    <cellStyle name="Normal 10 3 3 2 3 3 4" xfId="2792"/>
    <cellStyle name="Normal 10 3 3 2 3 4" xfId="2793"/>
    <cellStyle name="Normal 10 3 3 2 3 4 2" xfId="2794"/>
    <cellStyle name="Normal 10 3 3 2 3 4 2 2" xfId="2795"/>
    <cellStyle name="Normal 10 3 3 2 3 4 3" xfId="2796"/>
    <cellStyle name="Normal 10 3 3 2 3 5" xfId="2797"/>
    <cellStyle name="Normal 10 3 3 2 3 5 2" xfId="2798"/>
    <cellStyle name="Normal 10 3 3 2 3 6" xfId="2799"/>
    <cellStyle name="Normal 10 3 3 2 4" xfId="2800"/>
    <cellStyle name="Normal 10 3 3 2 4 2" xfId="2801"/>
    <cellStyle name="Normal 10 3 3 2 4 2 2" xfId="2802"/>
    <cellStyle name="Normal 10 3 3 2 4 2 2 2" xfId="2803"/>
    <cellStyle name="Normal 10 3 3 2 4 2 2 2 2" xfId="2804"/>
    <cellStyle name="Normal 10 3 3 2 4 2 2 3" xfId="2805"/>
    <cellStyle name="Normal 10 3 3 2 4 2 3" xfId="2806"/>
    <cellStyle name="Normal 10 3 3 2 4 2 3 2" xfId="2807"/>
    <cellStyle name="Normal 10 3 3 2 4 2 4" xfId="2808"/>
    <cellStyle name="Normal 10 3 3 2 4 3" xfId="2809"/>
    <cellStyle name="Normal 10 3 3 2 4 3 2" xfId="2810"/>
    <cellStyle name="Normal 10 3 3 2 4 3 2 2" xfId="2811"/>
    <cellStyle name="Normal 10 3 3 2 4 3 3" xfId="2812"/>
    <cellStyle name="Normal 10 3 3 2 4 4" xfId="2813"/>
    <cellStyle name="Normal 10 3 3 2 4 4 2" xfId="2814"/>
    <cellStyle name="Normal 10 3 3 2 4 5" xfId="2815"/>
    <cellStyle name="Normal 10 3 3 2 5" xfId="2816"/>
    <cellStyle name="Normal 10 3 3 2 5 2" xfId="2817"/>
    <cellStyle name="Normal 10 3 3 2 5 2 2" xfId="2818"/>
    <cellStyle name="Normal 10 3 3 2 5 2 2 2" xfId="2819"/>
    <cellStyle name="Normal 10 3 3 2 5 2 3" xfId="2820"/>
    <cellStyle name="Normal 10 3 3 2 5 3" xfId="2821"/>
    <cellStyle name="Normal 10 3 3 2 5 3 2" xfId="2822"/>
    <cellStyle name="Normal 10 3 3 2 5 4" xfId="2823"/>
    <cellStyle name="Normal 10 3 3 2 6" xfId="2824"/>
    <cellStyle name="Normal 10 3 3 2 6 2" xfId="2825"/>
    <cellStyle name="Normal 10 3 3 2 6 2 2" xfId="2826"/>
    <cellStyle name="Normal 10 3 3 2 6 3" xfId="2827"/>
    <cellStyle name="Normal 10 3 3 2 7" xfId="2828"/>
    <cellStyle name="Normal 10 3 3 2 7 2" xfId="2829"/>
    <cellStyle name="Normal 10 3 3 2 8" xfId="2830"/>
    <cellStyle name="Normal 10 3 3 3" xfId="2831"/>
    <cellStyle name="Normal 10 3 3 3 2" xfId="2832"/>
    <cellStyle name="Normal 10 3 3 3 2 2" xfId="2833"/>
    <cellStyle name="Normal 10 3 3 3 2 2 2" xfId="2834"/>
    <cellStyle name="Normal 10 3 3 3 2 2 2 2" xfId="2835"/>
    <cellStyle name="Normal 10 3 3 3 2 2 2 2 2" xfId="2836"/>
    <cellStyle name="Normal 10 3 3 3 2 2 2 2 2 2" xfId="2837"/>
    <cellStyle name="Normal 10 3 3 3 2 2 2 2 3" xfId="2838"/>
    <cellStyle name="Normal 10 3 3 3 2 2 2 3" xfId="2839"/>
    <cellStyle name="Normal 10 3 3 3 2 2 2 3 2" xfId="2840"/>
    <cellStyle name="Normal 10 3 3 3 2 2 2 4" xfId="2841"/>
    <cellStyle name="Normal 10 3 3 3 2 2 3" xfId="2842"/>
    <cellStyle name="Normal 10 3 3 3 2 2 3 2" xfId="2843"/>
    <cellStyle name="Normal 10 3 3 3 2 2 3 2 2" xfId="2844"/>
    <cellStyle name="Normal 10 3 3 3 2 2 3 3" xfId="2845"/>
    <cellStyle name="Normal 10 3 3 3 2 2 4" xfId="2846"/>
    <cellStyle name="Normal 10 3 3 3 2 2 4 2" xfId="2847"/>
    <cellStyle name="Normal 10 3 3 3 2 2 5" xfId="2848"/>
    <cellStyle name="Normal 10 3 3 3 2 3" xfId="2849"/>
    <cellStyle name="Normal 10 3 3 3 2 3 2" xfId="2850"/>
    <cellStyle name="Normal 10 3 3 3 2 3 2 2" xfId="2851"/>
    <cellStyle name="Normal 10 3 3 3 2 3 2 2 2" xfId="2852"/>
    <cellStyle name="Normal 10 3 3 3 2 3 2 3" xfId="2853"/>
    <cellStyle name="Normal 10 3 3 3 2 3 3" xfId="2854"/>
    <cellStyle name="Normal 10 3 3 3 2 3 3 2" xfId="2855"/>
    <cellStyle name="Normal 10 3 3 3 2 3 4" xfId="2856"/>
    <cellStyle name="Normal 10 3 3 3 2 4" xfId="2857"/>
    <cellStyle name="Normal 10 3 3 3 2 4 2" xfId="2858"/>
    <cellStyle name="Normal 10 3 3 3 2 4 2 2" xfId="2859"/>
    <cellStyle name="Normal 10 3 3 3 2 4 3" xfId="2860"/>
    <cellStyle name="Normal 10 3 3 3 2 5" xfId="2861"/>
    <cellStyle name="Normal 10 3 3 3 2 5 2" xfId="2862"/>
    <cellStyle name="Normal 10 3 3 3 2 6" xfId="2863"/>
    <cellStyle name="Normal 10 3 3 3 3" xfId="2864"/>
    <cellStyle name="Normal 10 3 3 3 3 2" xfId="2865"/>
    <cellStyle name="Normal 10 3 3 3 3 2 2" xfId="2866"/>
    <cellStyle name="Normal 10 3 3 3 3 2 2 2" xfId="2867"/>
    <cellStyle name="Normal 10 3 3 3 3 2 2 2 2" xfId="2868"/>
    <cellStyle name="Normal 10 3 3 3 3 2 2 3" xfId="2869"/>
    <cellStyle name="Normal 10 3 3 3 3 2 3" xfId="2870"/>
    <cellStyle name="Normal 10 3 3 3 3 2 3 2" xfId="2871"/>
    <cellStyle name="Normal 10 3 3 3 3 2 4" xfId="2872"/>
    <cellStyle name="Normal 10 3 3 3 3 3" xfId="2873"/>
    <cellStyle name="Normal 10 3 3 3 3 3 2" xfId="2874"/>
    <cellStyle name="Normal 10 3 3 3 3 3 2 2" xfId="2875"/>
    <cellStyle name="Normal 10 3 3 3 3 3 3" xfId="2876"/>
    <cellStyle name="Normal 10 3 3 3 3 4" xfId="2877"/>
    <cellStyle name="Normal 10 3 3 3 3 4 2" xfId="2878"/>
    <cellStyle name="Normal 10 3 3 3 3 5" xfId="2879"/>
    <cellStyle name="Normal 10 3 3 3 4" xfId="2880"/>
    <cellStyle name="Normal 10 3 3 3 4 2" xfId="2881"/>
    <cellStyle name="Normal 10 3 3 3 4 2 2" xfId="2882"/>
    <cellStyle name="Normal 10 3 3 3 4 2 2 2" xfId="2883"/>
    <cellStyle name="Normal 10 3 3 3 4 2 3" xfId="2884"/>
    <cellStyle name="Normal 10 3 3 3 4 3" xfId="2885"/>
    <cellStyle name="Normal 10 3 3 3 4 3 2" xfId="2886"/>
    <cellStyle name="Normal 10 3 3 3 4 4" xfId="2887"/>
    <cellStyle name="Normal 10 3 3 3 5" xfId="2888"/>
    <cellStyle name="Normal 10 3 3 3 5 2" xfId="2889"/>
    <cellStyle name="Normal 10 3 3 3 5 2 2" xfId="2890"/>
    <cellStyle name="Normal 10 3 3 3 5 3" xfId="2891"/>
    <cellStyle name="Normal 10 3 3 3 6" xfId="2892"/>
    <cellStyle name="Normal 10 3 3 3 6 2" xfId="2893"/>
    <cellStyle name="Normal 10 3 3 3 7" xfId="2894"/>
    <cellStyle name="Normal 10 3 3 4" xfId="2895"/>
    <cellStyle name="Normal 10 3 3 4 2" xfId="2896"/>
    <cellStyle name="Normal 10 3 3 4 2 2" xfId="2897"/>
    <cellStyle name="Normal 10 3 3 4 2 2 2" xfId="2898"/>
    <cellStyle name="Normal 10 3 3 4 2 2 2 2" xfId="2899"/>
    <cellStyle name="Normal 10 3 3 4 2 2 2 2 2" xfId="2900"/>
    <cellStyle name="Normal 10 3 3 4 2 2 2 3" xfId="2901"/>
    <cellStyle name="Normal 10 3 3 4 2 2 3" xfId="2902"/>
    <cellStyle name="Normal 10 3 3 4 2 2 3 2" xfId="2903"/>
    <cellStyle name="Normal 10 3 3 4 2 2 4" xfId="2904"/>
    <cellStyle name="Normal 10 3 3 4 2 3" xfId="2905"/>
    <cellStyle name="Normal 10 3 3 4 2 3 2" xfId="2906"/>
    <cellStyle name="Normal 10 3 3 4 2 3 2 2" xfId="2907"/>
    <cellStyle name="Normal 10 3 3 4 2 3 3" xfId="2908"/>
    <cellStyle name="Normal 10 3 3 4 2 4" xfId="2909"/>
    <cellStyle name="Normal 10 3 3 4 2 4 2" xfId="2910"/>
    <cellStyle name="Normal 10 3 3 4 2 5" xfId="2911"/>
    <cellStyle name="Normal 10 3 3 4 3" xfId="2912"/>
    <cellStyle name="Normal 10 3 3 4 3 2" xfId="2913"/>
    <cellStyle name="Normal 10 3 3 4 3 2 2" xfId="2914"/>
    <cellStyle name="Normal 10 3 3 4 3 2 2 2" xfId="2915"/>
    <cellStyle name="Normal 10 3 3 4 3 2 3" xfId="2916"/>
    <cellStyle name="Normal 10 3 3 4 3 3" xfId="2917"/>
    <cellStyle name="Normal 10 3 3 4 3 3 2" xfId="2918"/>
    <cellStyle name="Normal 10 3 3 4 3 4" xfId="2919"/>
    <cellStyle name="Normal 10 3 3 4 4" xfId="2920"/>
    <cellStyle name="Normal 10 3 3 4 4 2" xfId="2921"/>
    <cellStyle name="Normal 10 3 3 4 4 2 2" xfId="2922"/>
    <cellStyle name="Normal 10 3 3 4 4 3" xfId="2923"/>
    <cellStyle name="Normal 10 3 3 4 5" xfId="2924"/>
    <cellStyle name="Normal 10 3 3 4 5 2" xfId="2925"/>
    <cellStyle name="Normal 10 3 3 4 6" xfId="2926"/>
    <cellStyle name="Normal 10 3 3 5" xfId="2927"/>
    <cellStyle name="Normal 10 3 3 5 2" xfId="2928"/>
    <cellStyle name="Normal 10 3 3 5 2 2" xfId="2929"/>
    <cellStyle name="Normal 10 3 3 5 2 2 2" xfId="2930"/>
    <cellStyle name="Normal 10 3 3 5 2 2 2 2" xfId="2931"/>
    <cellStyle name="Normal 10 3 3 5 2 2 3" xfId="2932"/>
    <cellStyle name="Normal 10 3 3 5 2 3" xfId="2933"/>
    <cellStyle name="Normal 10 3 3 5 2 3 2" xfId="2934"/>
    <cellStyle name="Normal 10 3 3 5 2 4" xfId="2935"/>
    <cellStyle name="Normal 10 3 3 5 3" xfId="2936"/>
    <cellStyle name="Normal 10 3 3 5 3 2" xfId="2937"/>
    <cellStyle name="Normal 10 3 3 5 3 2 2" xfId="2938"/>
    <cellStyle name="Normal 10 3 3 5 3 3" xfId="2939"/>
    <cellStyle name="Normal 10 3 3 5 4" xfId="2940"/>
    <cellStyle name="Normal 10 3 3 5 4 2" xfId="2941"/>
    <cellStyle name="Normal 10 3 3 5 5" xfId="2942"/>
    <cellStyle name="Normal 10 3 3 6" xfId="2943"/>
    <cellStyle name="Normal 10 3 3 6 2" xfId="2944"/>
    <cellStyle name="Normal 10 3 3 6 2 2" xfId="2945"/>
    <cellStyle name="Normal 10 3 3 6 2 2 2" xfId="2946"/>
    <cellStyle name="Normal 10 3 3 6 2 3" xfId="2947"/>
    <cellStyle name="Normal 10 3 3 6 3" xfId="2948"/>
    <cellStyle name="Normal 10 3 3 6 3 2" xfId="2949"/>
    <cellStyle name="Normal 10 3 3 6 4" xfId="2950"/>
    <cellStyle name="Normal 10 3 3 7" xfId="2951"/>
    <cellStyle name="Normal 10 3 3 7 2" xfId="2952"/>
    <cellStyle name="Normal 10 3 3 7 2 2" xfId="2953"/>
    <cellStyle name="Normal 10 3 3 7 3" xfId="2954"/>
    <cellStyle name="Normal 10 3 3 8" xfId="2955"/>
    <cellStyle name="Normal 10 3 3 8 2" xfId="2956"/>
    <cellStyle name="Normal 10 3 3 9" xfId="2957"/>
    <cellStyle name="Normal 10 3 4" xfId="2958"/>
    <cellStyle name="Normal 10 3 4 2" xfId="2959"/>
    <cellStyle name="Normal 10 3 4 2 2" xfId="2960"/>
    <cellStyle name="Normal 10 3 4 2 2 2" xfId="2961"/>
    <cellStyle name="Normal 10 3 4 2 2 2 2" xfId="2962"/>
    <cellStyle name="Normal 10 3 4 2 2 2 2 2" xfId="2963"/>
    <cellStyle name="Normal 10 3 4 2 2 2 2 2 2" xfId="2964"/>
    <cellStyle name="Normal 10 3 4 2 2 2 2 2 2 2" xfId="2965"/>
    <cellStyle name="Normal 10 3 4 2 2 2 2 2 3" xfId="2966"/>
    <cellStyle name="Normal 10 3 4 2 2 2 2 3" xfId="2967"/>
    <cellStyle name="Normal 10 3 4 2 2 2 2 3 2" xfId="2968"/>
    <cellStyle name="Normal 10 3 4 2 2 2 2 4" xfId="2969"/>
    <cellStyle name="Normal 10 3 4 2 2 2 3" xfId="2970"/>
    <cellStyle name="Normal 10 3 4 2 2 2 3 2" xfId="2971"/>
    <cellStyle name="Normal 10 3 4 2 2 2 3 2 2" xfId="2972"/>
    <cellStyle name="Normal 10 3 4 2 2 2 3 3" xfId="2973"/>
    <cellStyle name="Normal 10 3 4 2 2 2 4" xfId="2974"/>
    <cellStyle name="Normal 10 3 4 2 2 2 4 2" xfId="2975"/>
    <cellStyle name="Normal 10 3 4 2 2 2 5" xfId="2976"/>
    <cellStyle name="Normal 10 3 4 2 2 3" xfId="2977"/>
    <cellStyle name="Normal 10 3 4 2 2 3 2" xfId="2978"/>
    <cellStyle name="Normal 10 3 4 2 2 3 2 2" xfId="2979"/>
    <cellStyle name="Normal 10 3 4 2 2 3 2 2 2" xfId="2980"/>
    <cellStyle name="Normal 10 3 4 2 2 3 2 3" xfId="2981"/>
    <cellStyle name="Normal 10 3 4 2 2 3 3" xfId="2982"/>
    <cellStyle name="Normal 10 3 4 2 2 3 3 2" xfId="2983"/>
    <cellStyle name="Normal 10 3 4 2 2 3 4" xfId="2984"/>
    <cellStyle name="Normal 10 3 4 2 2 4" xfId="2985"/>
    <cellStyle name="Normal 10 3 4 2 2 4 2" xfId="2986"/>
    <cellStyle name="Normal 10 3 4 2 2 4 2 2" xfId="2987"/>
    <cellStyle name="Normal 10 3 4 2 2 4 3" xfId="2988"/>
    <cellStyle name="Normal 10 3 4 2 2 5" xfId="2989"/>
    <cellStyle name="Normal 10 3 4 2 2 5 2" xfId="2990"/>
    <cellStyle name="Normal 10 3 4 2 2 6" xfId="2991"/>
    <cellStyle name="Normal 10 3 4 2 3" xfId="2992"/>
    <cellStyle name="Normal 10 3 4 2 3 2" xfId="2993"/>
    <cellStyle name="Normal 10 3 4 2 3 2 2" xfId="2994"/>
    <cellStyle name="Normal 10 3 4 2 3 2 2 2" xfId="2995"/>
    <cellStyle name="Normal 10 3 4 2 3 2 2 2 2" xfId="2996"/>
    <cellStyle name="Normal 10 3 4 2 3 2 2 3" xfId="2997"/>
    <cellStyle name="Normal 10 3 4 2 3 2 3" xfId="2998"/>
    <cellStyle name="Normal 10 3 4 2 3 2 3 2" xfId="2999"/>
    <cellStyle name="Normal 10 3 4 2 3 2 4" xfId="3000"/>
    <cellStyle name="Normal 10 3 4 2 3 3" xfId="3001"/>
    <cellStyle name="Normal 10 3 4 2 3 3 2" xfId="3002"/>
    <cellStyle name="Normal 10 3 4 2 3 3 2 2" xfId="3003"/>
    <cellStyle name="Normal 10 3 4 2 3 3 3" xfId="3004"/>
    <cellStyle name="Normal 10 3 4 2 3 4" xfId="3005"/>
    <cellStyle name="Normal 10 3 4 2 3 4 2" xfId="3006"/>
    <cellStyle name="Normal 10 3 4 2 3 5" xfId="3007"/>
    <cellStyle name="Normal 10 3 4 2 4" xfId="3008"/>
    <cellStyle name="Normal 10 3 4 2 4 2" xfId="3009"/>
    <cellStyle name="Normal 10 3 4 2 4 2 2" xfId="3010"/>
    <cellStyle name="Normal 10 3 4 2 4 2 2 2" xfId="3011"/>
    <cellStyle name="Normal 10 3 4 2 4 2 3" xfId="3012"/>
    <cellStyle name="Normal 10 3 4 2 4 3" xfId="3013"/>
    <cellStyle name="Normal 10 3 4 2 4 3 2" xfId="3014"/>
    <cellStyle name="Normal 10 3 4 2 4 4" xfId="3015"/>
    <cellStyle name="Normal 10 3 4 2 5" xfId="3016"/>
    <cellStyle name="Normal 10 3 4 2 5 2" xfId="3017"/>
    <cellStyle name="Normal 10 3 4 2 5 2 2" xfId="3018"/>
    <cellStyle name="Normal 10 3 4 2 5 3" xfId="3019"/>
    <cellStyle name="Normal 10 3 4 2 6" xfId="3020"/>
    <cellStyle name="Normal 10 3 4 2 6 2" xfId="3021"/>
    <cellStyle name="Normal 10 3 4 2 7" xfId="3022"/>
    <cellStyle name="Normal 10 3 4 3" xfId="3023"/>
    <cellStyle name="Normal 10 3 4 3 2" xfId="3024"/>
    <cellStyle name="Normal 10 3 4 3 2 2" xfId="3025"/>
    <cellStyle name="Normal 10 3 4 3 2 2 2" xfId="3026"/>
    <cellStyle name="Normal 10 3 4 3 2 2 2 2" xfId="3027"/>
    <cellStyle name="Normal 10 3 4 3 2 2 2 2 2" xfId="3028"/>
    <cellStyle name="Normal 10 3 4 3 2 2 2 3" xfId="3029"/>
    <cellStyle name="Normal 10 3 4 3 2 2 3" xfId="3030"/>
    <cellStyle name="Normal 10 3 4 3 2 2 3 2" xfId="3031"/>
    <cellStyle name="Normal 10 3 4 3 2 2 4" xfId="3032"/>
    <cellStyle name="Normal 10 3 4 3 2 3" xfId="3033"/>
    <cellStyle name="Normal 10 3 4 3 2 3 2" xfId="3034"/>
    <cellStyle name="Normal 10 3 4 3 2 3 2 2" xfId="3035"/>
    <cellStyle name="Normal 10 3 4 3 2 3 3" xfId="3036"/>
    <cellStyle name="Normal 10 3 4 3 2 4" xfId="3037"/>
    <cellStyle name="Normal 10 3 4 3 2 4 2" xfId="3038"/>
    <cellStyle name="Normal 10 3 4 3 2 5" xfId="3039"/>
    <cellStyle name="Normal 10 3 4 3 3" xfId="3040"/>
    <cellStyle name="Normal 10 3 4 3 3 2" xfId="3041"/>
    <cellStyle name="Normal 10 3 4 3 3 2 2" xfId="3042"/>
    <cellStyle name="Normal 10 3 4 3 3 2 2 2" xfId="3043"/>
    <cellStyle name="Normal 10 3 4 3 3 2 3" xfId="3044"/>
    <cellStyle name="Normal 10 3 4 3 3 3" xfId="3045"/>
    <cellStyle name="Normal 10 3 4 3 3 3 2" xfId="3046"/>
    <cellStyle name="Normal 10 3 4 3 3 4" xfId="3047"/>
    <cellStyle name="Normal 10 3 4 3 4" xfId="3048"/>
    <cellStyle name="Normal 10 3 4 3 4 2" xfId="3049"/>
    <cellStyle name="Normal 10 3 4 3 4 2 2" xfId="3050"/>
    <cellStyle name="Normal 10 3 4 3 4 3" xfId="3051"/>
    <cellStyle name="Normal 10 3 4 3 5" xfId="3052"/>
    <cellStyle name="Normal 10 3 4 3 5 2" xfId="3053"/>
    <cellStyle name="Normal 10 3 4 3 6" xfId="3054"/>
    <cellStyle name="Normal 10 3 4 4" xfId="3055"/>
    <cellStyle name="Normal 10 3 4 4 2" xfId="3056"/>
    <cellStyle name="Normal 10 3 4 4 2 2" xfId="3057"/>
    <cellStyle name="Normal 10 3 4 4 2 2 2" xfId="3058"/>
    <cellStyle name="Normal 10 3 4 4 2 2 2 2" xfId="3059"/>
    <cellStyle name="Normal 10 3 4 4 2 2 3" xfId="3060"/>
    <cellStyle name="Normal 10 3 4 4 2 3" xfId="3061"/>
    <cellStyle name="Normal 10 3 4 4 2 3 2" xfId="3062"/>
    <cellStyle name="Normal 10 3 4 4 2 4" xfId="3063"/>
    <cellStyle name="Normal 10 3 4 4 3" xfId="3064"/>
    <cellStyle name="Normal 10 3 4 4 3 2" xfId="3065"/>
    <cellStyle name="Normal 10 3 4 4 3 2 2" xfId="3066"/>
    <cellStyle name="Normal 10 3 4 4 3 3" xfId="3067"/>
    <cellStyle name="Normal 10 3 4 4 4" xfId="3068"/>
    <cellStyle name="Normal 10 3 4 4 4 2" xfId="3069"/>
    <cellStyle name="Normal 10 3 4 4 5" xfId="3070"/>
    <cellStyle name="Normal 10 3 4 5" xfId="3071"/>
    <cellStyle name="Normal 10 3 4 5 2" xfId="3072"/>
    <cellStyle name="Normal 10 3 4 5 2 2" xfId="3073"/>
    <cellStyle name="Normal 10 3 4 5 2 2 2" xfId="3074"/>
    <cellStyle name="Normal 10 3 4 5 2 3" xfId="3075"/>
    <cellStyle name="Normal 10 3 4 5 3" xfId="3076"/>
    <cellStyle name="Normal 10 3 4 5 3 2" xfId="3077"/>
    <cellStyle name="Normal 10 3 4 5 4" xfId="3078"/>
    <cellStyle name="Normal 10 3 4 6" xfId="3079"/>
    <cellStyle name="Normal 10 3 4 6 2" xfId="3080"/>
    <cellStyle name="Normal 10 3 4 6 2 2" xfId="3081"/>
    <cellStyle name="Normal 10 3 4 6 3" xfId="3082"/>
    <cellStyle name="Normal 10 3 4 7" xfId="3083"/>
    <cellStyle name="Normal 10 3 4 7 2" xfId="3084"/>
    <cellStyle name="Normal 10 3 4 8" xfId="3085"/>
    <cellStyle name="Normal 10 3 5" xfId="3086"/>
    <cellStyle name="Normal 10 3 5 2" xfId="3087"/>
    <cellStyle name="Normal 10 3 5 2 2" xfId="3088"/>
    <cellStyle name="Normal 10 3 5 2 2 2" xfId="3089"/>
    <cellStyle name="Normal 10 3 5 2 2 2 2" xfId="3090"/>
    <cellStyle name="Normal 10 3 5 2 2 2 2 2" xfId="3091"/>
    <cellStyle name="Normal 10 3 5 2 2 2 2 2 2" xfId="3092"/>
    <cellStyle name="Normal 10 3 5 2 2 2 2 3" xfId="3093"/>
    <cellStyle name="Normal 10 3 5 2 2 2 3" xfId="3094"/>
    <cellStyle name="Normal 10 3 5 2 2 2 3 2" xfId="3095"/>
    <cellStyle name="Normal 10 3 5 2 2 2 4" xfId="3096"/>
    <cellStyle name="Normal 10 3 5 2 2 3" xfId="3097"/>
    <cellStyle name="Normal 10 3 5 2 2 3 2" xfId="3098"/>
    <cellStyle name="Normal 10 3 5 2 2 3 2 2" xfId="3099"/>
    <cellStyle name="Normal 10 3 5 2 2 3 3" xfId="3100"/>
    <cellStyle name="Normal 10 3 5 2 2 4" xfId="3101"/>
    <cellStyle name="Normal 10 3 5 2 2 4 2" xfId="3102"/>
    <cellStyle name="Normal 10 3 5 2 2 5" xfId="3103"/>
    <cellStyle name="Normal 10 3 5 2 3" xfId="3104"/>
    <cellStyle name="Normal 10 3 5 2 3 2" xfId="3105"/>
    <cellStyle name="Normal 10 3 5 2 3 2 2" xfId="3106"/>
    <cellStyle name="Normal 10 3 5 2 3 2 2 2" xfId="3107"/>
    <cellStyle name="Normal 10 3 5 2 3 2 3" xfId="3108"/>
    <cellStyle name="Normal 10 3 5 2 3 3" xfId="3109"/>
    <cellStyle name="Normal 10 3 5 2 3 3 2" xfId="3110"/>
    <cellStyle name="Normal 10 3 5 2 3 4" xfId="3111"/>
    <cellStyle name="Normal 10 3 5 2 4" xfId="3112"/>
    <cellStyle name="Normal 10 3 5 2 4 2" xfId="3113"/>
    <cellStyle name="Normal 10 3 5 2 4 2 2" xfId="3114"/>
    <cellStyle name="Normal 10 3 5 2 4 3" xfId="3115"/>
    <cellStyle name="Normal 10 3 5 2 5" xfId="3116"/>
    <cellStyle name="Normal 10 3 5 2 5 2" xfId="3117"/>
    <cellStyle name="Normal 10 3 5 2 6" xfId="3118"/>
    <cellStyle name="Normal 10 3 5 3" xfId="3119"/>
    <cellStyle name="Normal 10 3 5 3 2" xfId="3120"/>
    <cellStyle name="Normal 10 3 5 3 2 2" xfId="3121"/>
    <cellStyle name="Normal 10 3 5 3 2 2 2" xfId="3122"/>
    <cellStyle name="Normal 10 3 5 3 2 2 2 2" xfId="3123"/>
    <cellStyle name="Normal 10 3 5 3 2 2 3" xfId="3124"/>
    <cellStyle name="Normal 10 3 5 3 2 3" xfId="3125"/>
    <cellStyle name="Normal 10 3 5 3 2 3 2" xfId="3126"/>
    <cellStyle name="Normal 10 3 5 3 2 4" xfId="3127"/>
    <cellStyle name="Normal 10 3 5 3 3" xfId="3128"/>
    <cellStyle name="Normal 10 3 5 3 3 2" xfId="3129"/>
    <cellStyle name="Normal 10 3 5 3 3 2 2" xfId="3130"/>
    <cellStyle name="Normal 10 3 5 3 3 3" xfId="3131"/>
    <cellStyle name="Normal 10 3 5 3 4" xfId="3132"/>
    <cellStyle name="Normal 10 3 5 3 4 2" xfId="3133"/>
    <cellStyle name="Normal 10 3 5 3 5" xfId="3134"/>
    <cellStyle name="Normal 10 3 5 4" xfId="3135"/>
    <cellStyle name="Normal 10 3 5 4 2" xfId="3136"/>
    <cellStyle name="Normal 10 3 5 4 2 2" xfId="3137"/>
    <cellStyle name="Normal 10 3 5 4 2 2 2" xfId="3138"/>
    <cellStyle name="Normal 10 3 5 4 2 3" xfId="3139"/>
    <cellStyle name="Normal 10 3 5 4 3" xfId="3140"/>
    <cellStyle name="Normal 10 3 5 4 3 2" xfId="3141"/>
    <cellStyle name="Normal 10 3 5 4 4" xfId="3142"/>
    <cellStyle name="Normal 10 3 5 5" xfId="3143"/>
    <cellStyle name="Normal 10 3 5 5 2" xfId="3144"/>
    <cellStyle name="Normal 10 3 5 5 2 2" xfId="3145"/>
    <cellStyle name="Normal 10 3 5 5 3" xfId="3146"/>
    <cellStyle name="Normal 10 3 5 6" xfId="3147"/>
    <cellStyle name="Normal 10 3 5 6 2" xfId="3148"/>
    <cellStyle name="Normal 10 3 5 7" xfId="3149"/>
    <cellStyle name="Normal 10 3 6" xfId="3150"/>
    <cellStyle name="Normal 10 3 6 2" xfId="3151"/>
    <cellStyle name="Normal 10 3 6 2 2" xfId="3152"/>
    <cellStyle name="Normal 10 3 6 2 2 2" xfId="3153"/>
    <cellStyle name="Normal 10 3 6 2 2 2 2" xfId="3154"/>
    <cellStyle name="Normal 10 3 6 2 2 2 2 2" xfId="3155"/>
    <cellStyle name="Normal 10 3 6 2 2 2 3" xfId="3156"/>
    <cellStyle name="Normal 10 3 6 2 2 3" xfId="3157"/>
    <cellStyle name="Normal 10 3 6 2 2 3 2" xfId="3158"/>
    <cellStyle name="Normal 10 3 6 2 2 4" xfId="3159"/>
    <cellStyle name="Normal 10 3 6 2 3" xfId="3160"/>
    <cellStyle name="Normal 10 3 6 2 3 2" xfId="3161"/>
    <cellStyle name="Normal 10 3 6 2 3 2 2" xfId="3162"/>
    <cellStyle name="Normal 10 3 6 2 3 3" xfId="3163"/>
    <cellStyle name="Normal 10 3 6 2 4" xfId="3164"/>
    <cellStyle name="Normal 10 3 6 2 4 2" xfId="3165"/>
    <cellStyle name="Normal 10 3 6 2 5" xfId="3166"/>
    <cellStyle name="Normal 10 3 6 3" xfId="3167"/>
    <cellStyle name="Normal 10 3 6 3 2" xfId="3168"/>
    <cellStyle name="Normal 10 3 6 3 2 2" xfId="3169"/>
    <cellStyle name="Normal 10 3 6 3 2 2 2" xfId="3170"/>
    <cellStyle name="Normal 10 3 6 3 2 3" xfId="3171"/>
    <cellStyle name="Normal 10 3 6 3 3" xfId="3172"/>
    <cellStyle name="Normal 10 3 6 3 3 2" xfId="3173"/>
    <cellStyle name="Normal 10 3 6 3 4" xfId="3174"/>
    <cellStyle name="Normal 10 3 6 4" xfId="3175"/>
    <cellStyle name="Normal 10 3 6 4 2" xfId="3176"/>
    <cellStyle name="Normal 10 3 6 4 2 2" xfId="3177"/>
    <cellStyle name="Normal 10 3 6 4 3" xfId="3178"/>
    <cellStyle name="Normal 10 3 6 5" xfId="3179"/>
    <cellStyle name="Normal 10 3 6 5 2" xfId="3180"/>
    <cellStyle name="Normal 10 3 6 6" xfId="3181"/>
    <cellStyle name="Normal 10 3 7" xfId="3182"/>
    <cellStyle name="Normal 10 3 7 2" xfId="3183"/>
    <cellStyle name="Normal 10 3 7 2 2" xfId="3184"/>
    <cellStyle name="Normal 10 3 7 2 2 2" xfId="3185"/>
    <cellStyle name="Normal 10 3 7 2 2 2 2" xfId="3186"/>
    <cellStyle name="Normal 10 3 7 2 2 3" xfId="3187"/>
    <cellStyle name="Normal 10 3 7 2 3" xfId="3188"/>
    <cellStyle name="Normal 10 3 7 2 3 2" xfId="3189"/>
    <cellStyle name="Normal 10 3 7 2 4" xfId="3190"/>
    <cellStyle name="Normal 10 3 7 3" xfId="3191"/>
    <cellStyle name="Normal 10 3 7 3 2" xfId="3192"/>
    <cellStyle name="Normal 10 3 7 3 2 2" xfId="3193"/>
    <cellStyle name="Normal 10 3 7 3 3" xfId="3194"/>
    <cellStyle name="Normal 10 3 7 4" xfId="3195"/>
    <cellStyle name="Normal 10 3 7 4 2" xfId="3196"/>
    <cellStyle name="Normal 10 3 7 5" xfId="3197"/>
    <cellStyle name="Normal 10 3 8" xfId="3198"/>
    <cellStyle name="Normal 10 3 8 2" xfId="3199"/>
    <cellStyle name="Normal 10 3 8 2 2" xfId="3200"/>
    <cellStyle name="Normal 10 3 8 2 2 2" xfId="3201"/>
    <cellStyle name="Normal 10 3 8 2 3" xfId="3202"/>
    <cellStyle name="Normal 10 3 8 3" xfId="3203"/>
    <cellStyle name="Normal 10 3 8 3 2" xfId="3204"/>
    <cellStyle name="Normal 10 3 8 4" xfId="3205"/>
    <cellStyle name="Normal 10 3 9" xfId="3206"/>
    <cellStyle name="Normal 10 3 9 2" xfId="3207"/>
    <cellStyle name="Normal 10 3 9 2 2" xfId="3208"/>
    <cellStyle name="Normal 10 3 9 3" xfId="3209"/>
    <cellStyle name="Normal 10 4" xfId="3210"/>
    <cellStyle name="Normal 10 4 10" xfId="3211"/>
    <cellStyle name="Normal 10 4 2" xfId="3212"/>
    <cellStyle name="Normal 10 4 2 2" xfId="3213"/>
    <cellStyle name="Normal 10 4 2 2 2" xfId="3214"/>
    <cellStyle name="Normal 10 4 2 2 2 2" xfId="3215"/>
    <cellStyle name="Normal 10 4 2 2 2 2 2" xfId="3216"/>
    <cellStyle name="Normal 10 4 2 2 2 2 2 2" xfId="3217"/>
    <cellStyle name="Normal 10 4 2 2 2 2 2 2 2" xfId="3218"/>
    <cellStyle name="Normal 10 4 2 2 2 2 2 2 2 2" xfId="3219"/>
    <cellStyle name="Normal 10 4 2 2 2 2 2 2 2 2 2" xfId="3220"/>
    <cellStyle name="Normal 10 4 2 2 2 2 2 2 2 3" xfId="3221"/>
    <cellStyle name="Normal 10 4 2 2 2 2 2 2 3" xfId="3222"/>
    <cellStyle name="Normal 10 4 2 2 2 2 2 2 3 2" xfId="3223"/>
    <cellStyle name="Normal 10 4 2 2 2 2 2 2 4" xfId="3224"/>
    <cellStyle name="Normal 10 4 2 2 2 2 2 3" xfId="3225"/>
    <cellStyle name="Normal 10 4 2 2 2 2 2 3 2" xfId="3226"/>
    <cellStyle name="Normal 10 4 2 2 2 2 2 3 2 2" xfId="3227"/>
    <cellStyle name="Normal 10 4 2 2 2 2 2 3 3" xfId="3228"/>
    <cellStyle name="Normal 10 4 2 2 2 2 2 4" xfId="3229"/>
    <cellStyle name="Normal 10 4 2 2 2 2 2 4 2" xfId="3230"/>
    <cellStyle name="Normal 10 4 2 2 2 2 2 5" xfId="3231"/>
    <cellStyle name="Normal 10 4 2 2 2 2 3" xfId="3232"/>
    <cellStyle name="Normal 10 4 2 2 2 2 3 2" xfId="3233"/>
    <cellStyle name="Normal 10 4 2 2 2 2 3 2 2" xfId="3234"/>
    <cellStyle name="Normal 10 4 2 2 2 2 3 2 2 2" xfId="3235"/>
    <cellStyle name="Normal 10 4 2 2 2 2 3 2 3" xfId="3236"/>
    <cellStyle name="Normal 10 4 2 2 2 2 3 3" xfId="3237"/>
    <cellStyle name="Normal 10 4 2 2 2 2 3 3 2" xfId="3238"/>
    <cellStyle name="Normal 10 4 2 2 2 2 3 4" xfId="3239"/>
    <cellStyle name="Normal 10 4 2 2 2 2 4" xfId="3240"/>
    <cellStyle name="Normal 10 4 2 2 2 2 4 2" xfId="3241"/>
    <cellStyle name="Normal 10 4 2 2 2 2 4 2 2" xfId="3242"/>
    <cellStyle name="Normal 10 4 2 2 2 2 4 3" xfId="3243"/>
    <cellStyle name="Normal 10 4 2 2 2 2 5" xfId="3244"/>
    <cellStyle name="Normal 10 4 2 2 2 2 5 2" xfId="3245"/>
    <cellStyle name="Normal 10 4 2 2 2 2 6" xfId="3246"/>
    <cellStyle name="Normal 10 4 2 2 2 3" xfId="3247"/>
    <cellStyle name="Normal 10 4 2 2 2 3 2" xfId="3248"/>
    <cellStyle name="Normal 10 4 2 2 2 3 2 2" xfId="3249"/>
    <cellStyle name="Normal 10 4 2 2 2 3 2 2 2" xfId="3250"/>
    <cellStyle name="Normal 10 4 2 2 2 3 2 2 2 2" xfId="3251"/>
    <cellStyle name="Normal 10 4 2 2 2 3 2 2 3" xfId="3252"/>
    <cellStyle name="Normal 10 4 2 2 2 3 2 3" xfId="3253"/>
    <cellStyle name="Normal 10 4 2 2 2 3 2 3 2" xfId="3254"/>
    <cellStyle name="Normal 10 4 2 2 2 3 2 4" xfId="3255"/>
    <cellStyle name="Normal 10 4 2 2 2 3 3" xfId="3256"/>
    <cellStyle name="Normal 10 4 2 2 2 3 3 2" xfId="3257"/>
    <cellStyle name="Normal 10 4 2 2 2 3 3 2 2" xfId="3258"/>
    <cellStyle name="Normal 10 4 2 2 2 3 3 3" xfId="3259"/>
    <cellStyle name="Normal 10 4 2 2 2 3 4" xfId="3260"/>
    <cellStyle name="Normal 10 4 2 2 2 3 4 2" xfId="3261"/>
    <cellStyle name="Normal 10 4 2 2 2 3 5" xfId="3262"/>
    <cellStyle name="Normal 10 4 2 2 2 4" xfId="3263"/>
    <cellStyle name="Normal 10 4 2 2 2 4 2" xfId="3264"/>
    <cellStyle name="Normal 10 4 2 2 2 4 2 2" xfId="3265"/>
    <cellStyle name="Normal 10 4 2 2 2 4 2 2 2" xfId="3266"/>
    <cellStyle name="Normal 10 4 2 2 2 4 2 3" xfId="3267"/>
    <cellStyle name="Normal 10 4 2 2 2 4 3" xfId="3268"/>
    <cellStyle name="Normal 10 4 2 2 2 4 3 2" xfId="3269"/>
    <cellStyle name="Normal 10 4 2 2 2 4 4" xfId="3270"/>
    <cellStyle name="Normal 10 4 2 2 2 5" xfId="3271"/>
    <cellStyle name="Normal 10 4 2 2 2 5 2" xfId="3272"/>
    <cellStyle name="Normal 10 4 2 2 2 5 2 2" xfId="3273"/>
    <cellStyle name="Normal 10 4 2 2 2 5 3" xfId="3274"/>
    <cellStyle name="Normal 10 4 2 2 2 6" xfId="3275"/>
    <cellStyle name="Normal 10 4 2 2 2 6 2" xfId="3276"/>
    <cellStyle name="Normal 10 4 2 2 2 7" xfId="3277"/>
    <cellStyle name="Normal 10 4 2 2 3" xfId="3278"/>
    <cellStyle name="Normal 10 4 2 2 3 2" xfId="3279"/>
    <cellStyle name="Normal 10 4 2 2 3 2 2" xfId="3280"/>
    <cellStyle name="Normal 10 4 2 2 3 2 2 2" xfId="3281"/>
    <cellStyle name="Normal 10 4 2 2 3 2 2 2 2" xfId="3282"/>
    <cellStyle name="Normal 10 4 2 2 3 2 2 2 2 2" xfId="3283"/>
    <cellStyle name="Normal 10 4 2 2 3 2 2 2 3" xfId="3284"/>
    <cellStyle name="Normal 10 4 2 2 3 2 2 3" xfId="3285"/>
    <cellStyle name="Normal 10 4 2 2 3 2 2 3 2" xfId="3286"/>
    <cellStyle name="Normal 10 4 2 2 3 2 2 4" xfId="3287"/>
    <cellStyle name="Normal 10 4 2 2 3 2 3" xfId="3288"/>
    <cellStyle name="Normal 10 4 2 2 3 2 3 2" xfId="3289"/>
    <cellStyle name="Normal 10 4 2 2 3 2 3 2 2" xfId="3290"/>
    <cellStyle name="Normal 10 4 2 2 3 2 3 3" xfId="3291"/>
    <cellStyle name="Normal 10 4 2 2 3 2 4" xfId="3292"/>
    <cellStyle name="Normal 10 4 2 2 3 2 4 2" xfId="3293"/>
    <cellStyle name="Normal 10 4 2 2 3 2 5" xfId="3294"/>
    <cellStyle name="Normal 10 4 2 2 3 3" xfId="3295"/>
    <cellStyle name="Normal 10 4 2 2 3 3 2" xfId="3296"/>
    <cellStyle name="Normal 10 4 2 2 3 3 2 2" xfId="3297"/>
    <cellStyle name="Normal 10 4 2 2 3 3 2 2 2" xfId="3298"/>
    <cellStyle name="Normal 10 4 2 2 3 3 2 3" xfId="3299"/>
    <cellStyle name="Normal 10 4 2 2 3 3 3" xfId="3300"/>
    <cellStyle name="Normal 10 4 2 2 3 3 3 2" xfId="3301"/>
    <cellStyle name="Normal 10 4 2 2 3 3 4" xfId="3302"/>
    <cellStyle name="Normal 10 4 2 2 3 4" xfId="3303"/>
    <cellStyle name="Normal 10 4 2 2 3 4 2" xfId="3304"/>
    <cellStyle name="Normal 10 4 2 2 3 4 2 2" xfId="3305"/>
    <cellStyle name="Normal 10 4 2 2 3 4 3" xfId="3306"/>
    <cellStyle name="Normal 10 4 2 2 3 5" xfId="3307"/>
    <cellStyle name="Normal 10 4 2 2 3 5 2" xfId="3308"/>
    <cellStyle name="Normal 10 4 2 2 3 6" xfId="3309"/>
    <cellStyle name="Normal 10 4 2 2 4" xfId="3310"/>
    <cellStyle name="Normal 10 4 2 2 4 2" xfId="3311"/>
    <cellStyle name="Normal 10 4 2 2 4 2 2" xfId="3312"/>
    <cellStyle name="Normal 10 4 2 2 4 2 2 2" xfId="3313"/>
    <cellStyle name="Normal 10 4 2 2 4 2 2 2 2" xfId="3314"/>
    <cellStyle name="Normal 10 4 2 2 4 2 2 3" xfId="3315"/>
    <cellStyle name="Normal 10 4 2 2 4 2 3" xfId="3316"/>
    <cellStyle name="Normal 10 4 2 2 4 2 3 2" xfId="3317"/>
    <cellStyle name="Normal 10 4 2 2 4 2 4" xfId="3318"/>
    <cellStyle name="Normal 10 4 2 2 4 3" xfId="3319"/>
    <cellStyle name="Normal 10 4 2 2 4 3 2" xfId="3320"/>
    <cellStyle name="Normal 10 4 2 2 4 3 2 2" xfId="3321"/>
    <cellStyle name="Normal 10 4 2 2 4 3 3" xfId="3322"/>
    <cellStyle name="Normal 10 4 2 2 4 4" xfId="3323"/>
    <cellStyle name="Normal 10 4 2 2 4 4 2" xfId="3324"/>
    <cellStyle name="Normal 10 4 2 2 4 5" xfId="3325"/>
    <cellStyle name="Normal 10 4 2 2 5" xfId="3326"/>
    <cellStyle name="Normal 10 4 2 2 5 2" xfId="3327"/>
    <cellStyle name="Normal 10 4 2 2 5 2 2" xfId="3328"/>
    <cellStyle name="Normal 10 4 2 2 5 2 2 2" xfId="3329"/>
    <cellStyle name="Normal 10 4 2 2 5 2 3" xfId="3330"/>
    <cellStyle name="Normal 10 4 2 2 5 3" xfId="3331"/>
    <cellStyle name="Normal 10 4 2 2 5 3 2" xfId="3332"/>
    <cellStyle name="Normal 10 4 2 2 5 4" xfId="3333"/>
    <cellStyle name="Normal 10 4 2 2 6" xfId="3334"/>
    <cellStyle name="Normal 10 4 2 2 6 2" xfId="3335"/>
    <cellStyle name="Normal 10 4 2 2 6 2 2" xfId="3336"/>
    <cellStyle name="Normal 10 4 2 2 6 3" xfId="3337"/>
    <cellStyle name="Normal 10 4 2 2 7" xfId="3338"/>
    <cellStyle name="Normal 10 4 2 2 7 2" xfId="3339"/>
    <cellStyle name="Normal 10 4 2 2 8" xfId="3340"/>
    <cellStyle name="Normal 10 4 2 3" xfId="3341"/>
    <cellStyle name="Normal 10 4 2 3 2" xfId="3342"/>
    <cellStyle name="Normal 10 4 2 3 2 2" xfId="3343"/>
    <cellStyle name="Normal 10 4 2 3 2 2 2" xfId="3344"/>
    <cellStyle name="Normal 10 4 2 3 2 2 2 2" xfId="3345"/>
    <cellStyle name="Normal 10 4 2 3 2 2 2 2 2" xfId="3346"/>
    <cellStyle name="Normal 10 4 2 3 2 2 2 2 2 2" xfId="3347"/>
    <cellStyle name="Normal 10 4 2 3 2 2 2 2 3" xfId="3348"/>
    <cellStyle name="Normal 10 4 2 3 2 2 2 3" xfId="3349"/>
    <cellStyle name="Normal 10 4 2 3 2 2 2 3 2" xfId="3350"/>
    <cellStyle name="Normal 10 4 2 3 2 2 2 4" xfId="3351"/>
    <cellStyle name="Normal 10 4 2 3 2 2 3" xfId="3352"/>
    <cellStyle name="Normal 10 4 2 3 2 2 3 2" xfId="3353"/>
    <cellStyle name="Normal 10 4 2 3 2 2 3 2 2" xfId="3354"/>
    <cellStyle name="Normal 10 4 2 3 2 2 3 3" xfId="3355"/>
    <cellStyle name="Normal 10 4 2 3 2 2 4" xfId="3356"/>
    <cellStyle name="Normal 10 4 2 3 2 2 4 2" xfId="3357"/>
    <cellStyle name="Normal 10 4 2 3 2 2 5" xfId="3358"/>
    <cellStyle name="Normal 10 4 2 3 2 3" xfId="3359"/>
    <cellStyle name="Normal 10 4 2 3 2 3 2" xfId="3360"/>
    <cellStyle name="Normal 10 4 2 3 2 3 2 2" xfId="3361"/>
    <cellStyle name="Normal 10 4 2 3 2 3 2 2 2" xfId="3362"/>
    <cellStyle name="Normal 10 4 2 3 2 3 2 3" xfId="3363"/>
    <cellStyle name="Normal 10 4 2 3 2 3 3" xfId="3364"/>
    <cellStyle name="Normal 10 4 2 3 2 3 3 2" xfId="3365"/>
    <cellStyle name="Normal 10 4 2 3 2 3 4" xfId="3366"/>
    <cellStyle name="Normal 10 4 2 3 2 4" xfId="3367"/>
    <cellStyle name="Normal 10 4 2 3 2 4 2" xfId="3368"/>
    <cellStyle name="Normal 10 4 2 3 2 4 2 2" xfId="3369"/>
    <cellStyle name="Normal 10 4 2 3 2 4 3" xfId="3370"/>
    <cellStyle name="Normal 10 4 2 3 2 5" xfId="3371"/>
    <cellStyle name="Normal 10 4 2 3 2 5 2" xfId="3372"/>
    <cellStyle name="Normal 10 4 2 3 2 6" xfId="3373"/>
    <cellStyle name="Normal 10 4 2 3 3" xfId="3374"/>
    <cellStyle name="Normal 10 4 2 3 3 2" xfId="3375"/>
    <cellStyle name="Normal 10 4 2 3 3 2 2" xfId="3376"/>
    <cellStyle name="Normal 10 4 2 3 3 2 2 2" xfId="3377"/>
    <cellStyle name="Normal 10 4 2 3 3 2 2 2 2" xfId="3378"/>
    <cellStyle name="Normal 10 4 2 3 3 2 2 3" xfId="3379"/>
    <cellStyle name="Normal 10 4 2 3 3 2 3" xfId="3380"/>
    <cellStyle name="Normal 10 4 2 3 3 2 3 2" xfId="3381"/>
    <cellStyle name="Normal 10 4 2 3 3 2 4" xfId="3382"/>
    <cellStyle name="Normal 10 4 2 3 3 3" xfId="3383"/>
    <cellStyle name="Normal 10 4 2 3 3 3 2" xfId="3384"/>
    <cellStyle name="Normal 10 4 2 3 3 3 2 2" xfId="3385"/>
    <cellStyle name="Normal 10 4 2 3 3 3 3" xfId="3386"/>
    <cellStyle name="Normal 10 4 2 3 3 4" xfId="3387"/>
    <cellStyle name="Normal 10 4 2 3 3 4 2" xfId="3388"/>
    <cellStyle name="Normal 10 4 2 3 3 5" xfId="3389"/>
    <cellStyle name="Normal 10 4 2 3 4" xfId="3390"/>
    <cellStyle name="Normal 10 4 2 3 4 2" xfId="3391"/>
    <cellStyle name="Normal 10 4 2 3 4 2 2" xfId="3392"/>
    <cellStyle name="Normal 10 4 2 3 4 2 2 2" xfId="3393"/>
    <cellStyle name="Normal 10 4 2 3 4 2 3" xfId="3394"/>
    <cellStyle name="Normal 10 4 2 3 4 3" xfId="3395"/>
    <cellStyle name="Normal 10 4 2 3 4 3 2" xfId="3396"/>
    <cellStyle name="Normal 10 4 2 3 4 4" xfId="3397"/>
    <cellStyle name="Normal 10 4 2 3 5" xfId="3398"/>
    <cellStyle name="Normal 10 4 2 3 5 2" xfId="3399"/>
    <cellStyle name="Normal 10 4 2 3 5 2 2" xfId="3400"/>
    <cellStyle name="Normal 10 4 2 3 5 3" xfId="3401"/>
    <cellStyle name="Normal 10 4 2 3 6" xfId="3402"/>
    <cellStyle name="Normal 10 4 2 3 6 2" xfId="3403"/>
    <cellStyle name="Normal 10 4 2 3 7" xfId="3404"/>
    <cellStyle name="Normal 10 4 2 4" xfId="3405"/>
    <cellStyle name="Normal 10 4 2 4 2" xfId="3406"/>
    <cellStyle name="Normal 10 4 2 4 2 2" xfId="3407"/>
    <cellStyle name="Normal 10 4 2 4 2 2 2" xfId="3408"/>
    <cellStyle name="Normal 10 4 2 4 2 2 2 2" xfId="3409"/>
    <cellStyle name="Normal 10 4 2 4 2 2 2 2 2" xfId="3410"/>
    <cellStyle name="Normal 10 4 2 4 2 2 2 3" xfId="3411"/>
    <cellStyle name="Normal 10 4 2 4 2 2 3" xfId="3412"/>
    <cellStyle name="Normal 10 4 2 4 2 2 3 2" xfId="3413"/>
    <cellStyle name="Normal 10 4 2 4 2 2 4" xfId="3414"/>
    <cellStyle name="Normal 10 4 2 4 2 3" xfId="3415"/>
    <cellStyle name="Normal 10 4 2 4 2 3 2" xfId="3416"/>
    <cellStyle name="Normal 10 4 2 4 2 3 2 2" xfId="3417"/>
    <cellStyle name="Normal 10 4 2 4 2 3 3" xfId="3418"/>
    <cellStyle name="Normal 10 4 2 4 2 4" xfId="3419"/>
    <cellStyle name="Normal 10 4 2 4 2 4 2" xfId="3420"/>
    <cellStyle name="Normal 10 4 2 4 2 5" xfId="3421"/>
    <cellStyle name="Normal 10 4 2 4 3" xfId="3422"/>
    <cellStyle name="Normal 10 4 2 4 3 2" xfId="3423"/>
    <cellStyle name="Normal 10 4 2 4 3 2 2" xfId="3424"/>
    <cellStyle name="Normal 10 4 2 4 3 2 2 2" xfId="3425"/>
    <cellStyle name="Normal 10 4 2 4 3 2 3" xfId="3426"/>
    <cellStyle name="Normal 10 4 2 4 3 3" xfId="3427"/>
    <cellStyle name="Normal 10 4 2 4 3 3 2" xfId="3428"/>
    <cellStyle name="Normal 10 4 2 4 3 4" xfId="3429"/>
    <cellStyle name="Normal 10 4 2 4 4" xfId="3430"/>
    <cellStyle name="Normal 10 4 2 4 4 2" xfId="3431"/>
    <cellStyle name="Normal 10 4 2 4 4 2 2" xfId="3432"/>
    <cellStyle name="Normal 10 4 2 4 4 3" xfId="3433"/>
    <cellStyle name="Normal 10 4 2 4 5" xfId="3434"/>
    <cellStyle name="Normal 10 4 2 4 5 2" xfId="3435"/>
    <cellStyle name="Normal 10 4 2 4 6" xfId="3436"/>
    <cellStyle name="Normal 10 4 2 5" xfId="3437"/>
    <cellStyle name="Normal 10 4 2 5 2" xfId="3438"/>
    <cellStyle name="Normal 10 4 2 5 2 2" xfId="3439"/>
    <cellStyle name="Normal 10 4 2 5 2 2 2" xfId="3440"/>
    <cellStyle name="Normal 10 4 2 5 2 2 2 2" xfId="3441"/>
    <cellStyle name="Normal 10 4 2 5 2 2 3" xfId="3442"/>
    <cellStyle name="Normal 10 4 2 5 2 3" xfId="3443"/>
    <cellStyle name="Normal 10 4 2 5 2 3 2" xfId="3444"/>
    <cellStyle name="Normal 10 4 2 5 2 4" xfId="3445"/>
    <cellStyle name="Normal 10 4 2 5 3" xfId="3446"/>
    <cellStyle name="Normal 10 4 2 5 3 2" xfId="3447"/>
    <cellStyle name="Normal 10 4 2 5 3 2 2" xfId="3448"/>
    <cellStyle name="Normal 10 4 2 5 3 3" xfId="3449"/>
    <cellStyle name="Normal 10 4 2 5 4" xfId="3450"/>
    <cellStyle name="Normal 10 4 2 5 4 2" xfId="3451"/>
    <cellStyle name="Normal 10 4 2 5 5" xfId="3452"/>
    <cellStyle name="Normal 10 4 2 6" xfId="3453"/>
    <cellStyle name="Normal 10 4 2 6 2" xfId="3454"/>
    <cellStyle name="Normal 10 4 2 6 2 2" xfId="3455"/>
    <cellStyle name="Normal 10 4 2 6 2 2 2" xfId="3456"/>
    <cellStyle name="Normal 10 4 2 6 2 3" xfId="3457"/>
    <cellStyle name="Normal 10 4 2 6 3" xfId="3458"/>
    <cellStyle name="Normal 10 4 2 6 3 2" xfId="3459"/>
    <cellStyle name="Normal 10 4 2 6 4" xfId="3460"/>
    <cellStyle name="Normal 10 4 2 7" xfId="3461"/>
    <cellStyle name="Normal 10 4 2 7 2" xfId="3462"/>
    <cellStyle name="Normal 10 4 2 7 2 2" xfId="3463"/>
    <cellStyle name="Normal 10 4 2 7 3" xfId="3464"/>
    <cellStyle name="Normal 10 4 2 8" xfId="3465"/>
    <cellStyle name="Normal 10 4 2 8 2" xfId="3466"/>
    <cellStyle name="Normal 10 4 2 9" xfId="3467"/>
    <cellStyle name="Normal 10 4 3" xfId="3468"/>
    <cellStyle name="Normal 10 4 3 2" xfId="3469"/>
    <cellStyle name="Normal 10 4 3 2 2" xfId="3470"/>
    <cellStyle name="Normal 10 4 3 2 2 2" xfId="3471"/>
    <cellStyle name="Normal 10 4 3 2 2 2 2" xfId="3472"/>
    <cellStyle name="Normal 10 4 3 2 2 2 2 2" xfId="3473"/>
    <cellStyle name="Normal 10 4 3 2 2 2 2 2 2" xfId="3474"/>
    <cellStyle name="Normal 10 4 3 2 2 2 2 2 2 2" xfId="3475"/>
    <cellStyle name="Normal 10 4 3 2 2 2 2 2 3" xfId="3476"/>
    <cellStyle name="Normal 10 4 3 2 2 2 2 3" xfId="3477"/>
    <cellStyle name="Normal 10 4 3 2 2 2 2 3 2" xfId="3478"/>
    <cellStyle name="Normal 10 4 3 2 2 2 2 4" xfId="3479"/>
    <cellStyle name="Normal 10 4 3 2 2 2 3" xfId="3480"/>
    <cellStyle name="Normal 10 4 3 2 2 2 3 2" xfId="3481"/>
    <cellStyle name="Normal 10 4 3 2 2 2 3 2 2" xfId="3482"/>
    <cellStyle name="Normal 10 4 3 2 2 2 3 3" xfId="3483"/>
    <cellStyle name="Normal 10 4 3 2 2 2 4" xfId="3484"/>
    <cellStyle name="Normal 10 4 3 2 2 2 4 2" xfId="3485"/>
    <cellStyle name="Normal 10 4 3 2 2 2 5" xfId="3486"/>
    <cellStyle name="Normal 10 4 3 2 2 3" xfId="3487"/>
    <cellStyle name="Normal 10 4 3 2 2 3 2" xfId="3488"/>
    <cellStyle name="Normal 10 4 3 2 2 3 2 2" xfId="3489"/>
    <cellStyle name="Normal 10 4 3 2 2 3 2 2 2" xfId="3490"/>
    <cellStyle name="Normal 10 4 3 2 2 3 2 3" xfId="3491"/>
    <cellStyle name="Normal 10 4 3 2 2 3 3" xfId="3492"/>
    <cellStyle name="Normal 10 4 3 2 2 3 3 2" xfId="3493"/>
    <cellStyle name="Normal 10 4 3 2 2 3 4" xfId="3494"/>
    <cellStyle name="Normal 10 4 3 2 2 4" xfId="3495"/>
    <cellStyle name="Normal 10 4 3 2 2 4 2" xfId="3496"/>
    <cellStyle name="Normal 10 4 3 2 2 4 2 2" xfId="3497"/>
    <cellStyle name="Normal 10 4 3 2 2 4 3" xfId="3498"/>
    <cellStyle name="Normal 10 4 3 2 2 5" xfId="3499"/>
    <cellStyle name="Normal 10 4 3 2 2 5 2" xfId="3500"/>
    <cellStyle name="Normal 10 4 3 2 2 6" xfId="3501"/>
    <cellStyle name="Normal 10 4 3 2 3" xfId="3502"/>
    <cellStyle name="Normal 10 4 3 2 3 2" xfId="3503"/>
    <cellStyle name="Normal 10 4 3 2 3 2 2" xfId="3504"/>
    <cellStyle name="Normal 10 4 3 2 3 2 2 2" xfId="3505"/>
    <cellStyle name="Normal 10 4 3 2 3 2 2 2 2" xfId="3506"/>
    <cellStyle name="Normal 10 4 3 2 3 2 2 3" xfId="3507"/>
    <cellStyle name="Normal 10 4 3 2 3 2 3" xfId="3508"/>
    <cellStyle name="Normal 10 4 3 2 3 2 3 2" xfId="3509"/>
    <cellStyle name="Normal 10 4 3 2 3 2 4" xfId="3510"/>
    <cellStyle name="Normal 10 4 3 2 3 3" xfId="3511"/>
    <cellStyle name="Normal 10 4 3 2 3 3 2" xfId="3512"/>
    <cellStyle name="Normal 10 4 3 2 3 3 2 2" xfId="3513"/>
    <cellStyle name="Normal 10 4 3 2 3 3 3" xfId="3514"/>
    <cellStyle name="Normal 10 4 3 2 3 4" xfId="3515"/>
    <cellStyle name="Normal 10 4 3 2 3 4 2" xfId="3516"/>
    <cellStyle name="Normal 10 4 3 2 3 5" xfId="3517"/>
    <cellStyle name="Normal 10 4 3 2 4" xfId="3518"/>
    <cellStyle name="Normal 10 4 3 2 4 2" xfId="3519"/>
    <cellStyle name="Normal 10 4 3 2 4 2 2" xfId="3520"/>
    <cellStyle name="Normal 10 4 3 2 4 2 2 2" xfId="3521"/>
    <cellStyle name="Normal 10 4 3 2 4 2 3" xfId="3522"/>
    <cellStyle name="Normal 10 4 3 2 4 3" xfId="3523"/>
    <cellStyle name="Normal 10 4 3 2 4 3 2" xfId="3524"/>
    <cellStyle name="Normal 10 4 3 2 4 4" xfId="3525"/>
    <cellStyle name="Normal 10 4 3 2 5" xfId="3526"/>
    <cellStyle name="Normal 10 4 3 2 5 2" xfId="3527"/>
    <cellStyle name="Normal 10 4 3 2 5 2 2" xfId="3528"/>
    <cellStyle name="Normal 10 4 3 2 5 3" xfId="3529"/>
    <cellStyle name="Normal 10 4 3 2 6" xfId="3530"/>
    <cellStyle name="Normal 10 4 3 2 6 2" xfId="3531"/>
    <cellStyle name="Normal 10 4 3 2 7" xfId="3532"/>
    <cellStyle name="Normal 10 4 3 3" xfId="3533"/>
    <cellStyle name="Normal 10 4 3 3 2" xfId="3534"/>
    <cellStyle name="Normal 10 4 3 3 2 2" xfId="3535"/>
    <cellStyle name="Normal 10 4 3 3 2 2 2" xfId="3536"/>
    <cellStyle name="Normal 10 4 3 3 2 2 2 2" xfId="3537"/>
    <cellStyle name="Normal 10 4 3 3 2 2 2 2 2" xfId="3538"/>
    <cellStyle name="Normal 10 4 3 3 2 2 2 3" xfId="3539"/>
    <cellStyle name="Normal 10 4 3 3 2 2 3" xfId="3540"/>
    <cellStyle name="Normal 10 4 3 3 2 2 3 2" xfId="3541"/>
    <cellStyle name="Normal 10 4 3 3 2 2 4" xfId="3542"/>
    <cellStyle name="Normal 10 4 3 3 2 3" xfId="3543"/>
    <cellStyle name="Normal 10 4 3 3 2 3 2" xfId="3544"/>
    <cellStyle name="Normal 10 4 3 3 2 3 2 2" xfId="3545"/>
    <cellStyle name="Normal 10 4 3 3 2 3 3" xfId="3546"/>
    <cellStyle name="Normal 10 4 3 3 2 4" xfId="3547"/>
    <cellStyle name="Normal 10 4 3 3 2 4 2" xfId="3548"/>
    <cellStyle name="Normal 10 4 3 3 2 5" xfId="3549"/>
    <cellStyle name="Normal 10 4 3 3 3" xfId="3550"/>
    <cellStyle name="Normal 10 4 3 3 3 2" xfId="3551"/>
    <cellStyle name="Normal 10 4 3 3 3 2 2" xfId="3552"/>
    <cellStyle name="Normal 10 4 3 3 3 2 2 2" xfId="3553"/>
    <cellStyle name="Normal 10 4 3 3 3 2 3" xfId="3554"/>
    <cellStyle name="Normal 10 4 3 3 3 3" xfId="3555"/>
    <cellStyle name="Normal 10 4 3 3 3 3 2" xfId="3556"/>
    <cellStyle name="Normal 10 4 3 3 3 4" xfId="3557"/>
    <cellStyle name="Normal 10 4 3 3 4" xfId="3558"/>
    <cellStyle name="Normal 10 4 3 3 4 2" xfId="3559"/>
    <cellStyle name="Normal 10 4 3 3 4 2 2" xfId="3560"/>
    <cellStyle name="Normal 10 4 3 3 4 3" xfId="3561"/>
    <cellStyle name="Normal 10 4 3 3 5" xfId="3562"/>
    <cellStyle name="Normal 10 4 3 3 5 2" xfId="3563"/>
    <cellStyle name="Normal 10 4 3 3 6" xfId="3564"/>
    <cellStyle name="Normal 10 4 3 4" xfId="3565"/>
    <cellStyle name="Normal 10 4 3 4 2" xfId="3566"/>
    <cellStyle name="Normal 10 4 3 4 2 2" xfId="3567"/>
    <cellStyle name="Normal 10 4 3 4 2 2 2" xfId="3568"/>
    <cellStyle name="Normal 10 4 3 4 2 2 2 2" xfId="3569"/>
    <cellStyle name="Normal 10 4 3 4 2 2 3" xfId="3570"/>
    <cellStyle name="Normal 10 4 3 4 2 3" xfId="3571"/>
    <cellStyle name="Normal 10 4 3 4 2 3 2" xfId="3572"/>
    <cellStyle name="Normal 10 4 3 4 2 4" xfId="3573"/>
    <cellStyle name="Normal 10 4 3 4 3" xfId="3574"/>
    <cellStyle name="Normal 10 4 3 4 3 2" xfId="3575"/>
    <cellStyle name="Normal 10 4 3 4 3 2 2" xfId="3576"/>
    <cellStyle name="Normal 10 4 3 4 3 3" xfId="3577"/>
    <cellStyle name="Normal 10 4 3 4 4" xfId="3578"/>
    <cellStyle name="Normal 10 4 3 4 4 2" xfId="3579"/>
    <cellStyle name="Normal 10 4 3 4 5" xfId="3580"/>
    <cellStyle name="Normal 10 4 3 5" xfId="3581"/>
    <cellStyle name="Normal 10 4 3 5 2" xfId="3582"/>
    <cellStyle name="Normal 10 4 3 5 2 2" xfId="3583"/>
    <cellStyle name="Normal 10 4 3 5 2 2 2" xfId="3584"/>
    <cellStyle name="Normal 10 4 3 5 2 3" xfId="3585"/>
    <cellStyle name="Normal 10 4 3 5 3" xfId="3586"/>
    <cellStyle name="Normal 10 4 3 5 3 2" xfId="3587"/>
    <cellStyle name="Normal 10 4 3 5 4" xfId="3588"/>
    <cellStyle name="Normal 10 4 3 6" xfId="3589"/>
    <cellStyle name="Normal 10 4 3 6 2" xfId="3590"/>
    <cellStyle name="Normal 10 4 3 6 2 2" xfId="3591"/>
    <cellStyle name="Normal 10 4 3 6 3" xfId="3592"/>
    <cellStyle name="Normal 10 4 3 7" xfId="3593"/>
    <cellStyle name="Normal 10 4 3 7 2" xfId="3594"/>
    <cellStyle name="Normal 10 4 3 8" xfId="3595"/>
    <cellStyle name="Normal 10 4 4" xfId="3596"/>
    <cellStyle name="Normal 10 4 4 2" xfId="3597"/>
    <cellStyle name="Normal 10 4 4 2 2" xfId="3598"/>
    <cellStyle name="Normal 10 4 4 2 2 2" xfId="3599"/>
    <cellStyle name="Normal 10 4 4 2 2 2 2" xfId="3600"/>
    <cellStyle name="Normal 10 4 4 2 2 2 2 2" xfId="3601"/>
    <cellStyle name="Normal 10 4 4 2 2 2 2 2 2" xfId="3602"/>
    <cellStyle name="Normal 10 4 4 2 2 2 2 3" xfId="3603"/>
    <cellStyle name="Normal 10 4 4 2 2 2 3" xfId="3604"/>
    <cellStyle name="Normal 10 4 4 2 2 2 3 2" xfId="3605"/>
    <cellStyle name="Normal 10 4 4 2 2 2 4" xfId="3606"/>
    <cellStyle name="Normal 10 4 4 2 2 3" xfId="3607"/>
    <cellStyle name="Normal 10 4 4 2 2 3 2" xfId="3608"/>
    <cellStyle name="Normal 10 4 4 2 2 3 2 2" xfId="3609"/>
    <cellStyle name="Normal 10 4 4 2 2 3 3" xfId="3610"/>
    <cellStyle name="Normal 10 4 4 2 2 4" xfId="3611"/>
    <cellStyle name="Normal 10 4 4 2 2 4 2" xfId="3612"/>
    <cellStyle name="Normal 10 4 4 2 2 5" xfId="3613"/>
    <cellStyle name="Normal 10 4 4 2 3" xfId="3614"/>
    <cellStyle name="Normal 10 4 4 2 3 2" xfId="3615"/>
    <cellStyle name="Normal 10 4 4 2 3 2 2" xfId="3616"/>
    <cellStyle name="Normal 10 4 4 2 3 2 2 2" xfId="3617"/>
    <cellStyle name="Normal 10 4 4 2 3 2 3" xfId="3618"/>
    <cellStyle name="Normal 10 4 4 2 3 3" xfId="3619"/>
    <cellStyle name="Normal 10 4 4 2 3 3 2" xfId="3620"/>
    <cellStyle name="Normal 10 4 4 2 3 4" xfId="3621"/>
    <cellStyle name="Normal 10 4 4 2 4" xfId="3622"/>
    <cellStyle name="Normal 10 4 4 2 4 2" xfId="3623"/>
    <cellStyle name="Normal 10 4 4 2 4 2 2" xfId="3624"/>
    <cellStyle name="Normal 10 4 4 2 4 3" xfId="3625"/>
    <cellStyle name="Normal 10 4 4 2 5" xfId="3626"/>
    <cellStyle name="Normal 10 4 4 2 5 2" xfId="3627"/>
    <cellStyle name="Normal 10 4 4 2 6" xfId="3628"/>
    <cellStyle name="Normal 10 4 4 3" xfId="3629"/>
    <cellStyle name="Normal 10 4 4 3 2" xfId="3630"/>
    <cellStyle name="Normal 10 4 4 3 2 2" xfId="3631"/>
    <cellStyle name="Normal 10 4 4 3 2 2 2" xfId="3632"/>
    <cellStyle name="Normal 10 4 4 3 2 2 2 2" xfId="3633"/>
    <cellStyle name="Normal 10 4 4 3 2 2 3" xfId="3634"/>
    <cellStyle name="Normal 10 4 4 3 2 3" xfId="3635"/>
    <cellStyle name="Normal 10 4 4 3 2 3 2" xfId="3636"/>
    <cellStyle name="Normal 10 4 4 3 2 4" xfId="3637"/>
    <cellStyle name="Normal 10 4 4 3 3" xfId="3638"/>
    <cellStyle name="Normal 10 4 4 3 3 2" xfId="3639"/>
    <cellStyle name="Normal 10 4 4 3 3 2 2" xfId="3640"/>
    <cellStyle name="Normal 10 4 4 3 3 3" xfId="3641"/>
    <cellStyle name="Normal 10 4 4 3 4" xfId="3642"/>
    <cellStyle name="Normal 10 4 4 3 4 2" xfId="3643"/>
    <cellStyle name="Normal 10 4 4 3 5" xfId="3644"/>
    <cellStyle name="Normal 10 4 4 4" xfId="3645"/>
    <cellStyle name="Normal 10 4 4 4 2" xfId="3646"/>
    <cellStyle name="Normal 10 4 4 4 2 2" xfId="3647"/>
    <cellStyle name="Normal 10 4 4 4 2 2 2" xfId="3648"/>
    <cellStyle name="Normal 10 4 4 4 2 3" xfId="3649"/>
    <cellStyle name="Normal 10 4 4 4 3" xfId="3650"/>
    <cellStyle name="Normal 10 4 4 4 3 2" xfId="3651"/>
    <cellStyle name="Normal 10 4 4 4 4" xfId="3652"/>
    <cellStyle name="Normal 10 4 4 5" xfId="3653"/>
    <cellStyle name="Normal 10 4 4 5 2" xfId="3654"/>
    <cellStyle name="Normal 10 4 4 5 2 2" xfId="3655"/>
    <cellStyle name="Normal 10 4 4 5 3" xfId="3656"/>
    <cellStyle name="Normal 10 4 4 6" xfId="3657"/>
    <cellStyle name="Normal 10 4 4 6 2" xfId="3658"/>
    <cellStyle name="Normal 10 4 4 7" xfId="3659"/>
    <cellStyle name="Normal 10 4 5" xfId="3660"/>
    <cellStyle name="Normal 10 4 5 2" xfId="3661"/>
    <cellStyle name="Normal 10 4 5 2 2" xfId="3662"/>
    <cellStyle name="Normal 10 4 5 2 2 2" xfId="3663"/>
    <cellStyle name="Normal 10 4 5 2 2 2 2" xfId="3664"/>
    <cellStyle name="Normal 10 4 5 2 2 2 2 2" xfId="3665"/>
    <cellStyle name="Normal 10 4 5 2 2 2 3" xfId="3666"/>
    <cellStyle name="Normal 10 4 5 2 2 3" xfId="3667"/>
    <cellStyle name="Normal 10 4 5 2 2 3 2" xfId="3668"/>
    <cellStyle name="Normal 10 4 5 2 2 4" xfId="3669"/>
    <cellStyle name="Normal 10 4 5 2 3" xfId="3670"/>
    <cellStyle name="Normal 10 4 5 2 3 2" xfId="3671"/>
    <cellStyle name="Normal 10 4 5 2 3 2 2" xfId="3672"/>
    <cellStyle name="Normal 10 4 5 2 3 3" xfId="3673"/>
    <cellStyle name="Normal 10 4 5 2 4" xfId="3674"/>
    <cellStyle name="Normal 10 4 5 2 4 2" xfId="3675"/>
    <cellStyle name="Normal 10 4 5 2 5" xfId="3676"/>
    <cellStyle name="Normal 10 4 5 3" xfId="3677"/>
    <cellStyle name="Normal 10 4 5 3 2" xfId="3678"/>
    <cellStyle name="Normal 10 4 5 3 2 2" xfId="3679"/>
    <cellStyle name="Normal 10 4 5 3 2 2 2" xfId="3680"/>
    <cellStyle name="Normal 10 4 5 3 2 3" xfId="3681"/>
    <cellStyle name="Normal 10 4 5 3 3" xfId="3682"/>
    <cellStyle name="Normal 10 4 5 3 3 2" xfId="3683"/>
    <cellStyle name="Normal 10 4 5 3 4" xfId="3684"/>
    <cellStyle name="Normal 10 4 5 4" xfId="3685"/>
    <cellStyle name="Normal 10 4 5 4 2" xfId="3686"/>
    <cellStyle name="Normal 10 4 5 4 2 2" xfId="3687"/>
    <cellStyle name="Normal 10 4 5 4 3" xfId="3688"/>
    <cellStyle name="Normal 10 4 5 5" xfId="3689"/>
    <cellStyle name="Normal 10 4 5 5 2" xfId="3690"/>
    <cellStyle name="Normal 10 4 5 6" xfId="3691"/>
    <cellStyle name="Normal 10 4 6" xfId="3692"/>
    <cellStyle name="Normal 10 4 6 2" xfId="3693"/>
    <cellStyle name="Normal 10 4 6 2 2" xfId="3694"/>
    <cellStyle name="Normal 10 4 6 2 2 2" xfId="3695"/>
    <cellStyle name="Normal 10 4 6 2 2 2 2" xfId="3696"/>
    <cellStyle name="Normal 10 4 6 2 2 3" xfId="3697"/>
    <cellStyle name="Normal 10 4 6 2 3" xfId="3698"/>
    <cellStyle name="Normal 10 4 6 2 3 2" xfId="3699"/>
    <cellStyle name="Normal 10 4 6 2 4" xfId="3700"/>
    <cellStyle name="Normal 10 4 6 3" xfId="3701"/>
    <cellStyle name="Normal 10 4 6 3 2" xfId="3702"/>
    <cellStyle name="Normal 10 4 6 3 2 2" xfId="3703"/>
    <cellStyle name="Normal 10 4 6 3 3" xfId="3704"/>
    <cellStyle name="Normal 10 4 6 4" xfId="3705"/>
    <cellStyle name="Normal 10 4 6 4 2" xfId="3706"/>
    <cellStyle name="Normal 10 4 6 5" xfId="3707"/>
    <cellStyle name="Normal 10 4 7" xfId="3708"/>
    <cellStyle name="Normal 10 4 7 2" xfId="3709"/>
    <cellStyle name="Normal 10 4 7 2 2" xfId="3710"/>
    <cellStyle name="Normal 10 4 7 2 2 2" xfId="3711"/>
    <cellStyle name="Normal 10 4 7 2 3" xfId="3712"/>
    <cellStyle name="Normal 10 4 7 3" xfId="3713"/>
    <cellStyle name="Normal 10 4 7 3 2" xfId="3714"/>
    <cellStyle name="Normal 10 4 7 4" xfId="3715"/>
    <cellStyle name="Normal 10 4 8" xfId="3716"/>
    <cellStyle name="Normal 10 4 8 2" xfId="3717"/>
    <cellStyle name="Normal 10 4 8 2 2" xfId="3718"/>
    <cellStyle name="Normal 10 4 8 3" xfId="3719"/>
    <cellStyle name="Normal 10 4 9" xfId="3720"/>
    <cellStyle name="Normal 10 4 9 2" xfId="3721"/>
    <cellStyle name="Normal 10 5" xfId="3722"/>
    <cellStyle name="Normal 10 5 2" xfId="3723"/>
    <cellStyle name="Normal 10 5 2 2" xfId="3724"/>
    <cellStyle name="Normal 10 5 2 2 2" xfId="3725"/>
    <cellStyle name="Normal 10 5 2 2 2 2" xfId="3726"/>
    <cellStyle name="Normal 10 5 2 2 2 2 2" xfId="3727"/>
    <cellStyle name="Normal 10 5 2 2 2 2 2 2" xfId="3728"/>
    <cellStyle name="Normal 10 5 2 2 2 2 2 2 2" xfId="3729"/>
    <cellStyle name="Normal 10 5 2 2 2 2 2 2 2 2" xfId="3730"/>
    <cellStyle name="Normal 10 5 2 2 2 2 2 2 3" xfId="3731"/>
    <cellStyle name="Normal 10 5 2 2 2 2 2 3" xfId="3732"/>
    <cellStyle name="Normal 10 5 2 2 2 2 2 3 2" xfId="3733"/>
    <cellStyle name="Normal 10 5 2 2 2 2 2 4" xfId="3734"/>
    <cellStyle name="Normal 10 5 2 2 2 2 3" xfId="3735"/>
    <cellStyle name="Normal 10 5 2 2 2 2 3 2" xfId="3736"/>
    <cellStyle name="Normal 10 5 2 2 2 2 3 2 2" xfId="3737"/>
    <cellStyle name="Normal 10 5 2 2 2 2 3 3" xfId="3738"/>
    <cellStyle name="Normal 10 5 2 2 2 2 4" xfId="3739"/>
    <cellStyle name="Normal 10 5 2 2 2 2 4 2" xfId="3740"/>
    <cellStyle name="Normal 10 5 2 2 2 2 5" xfId="3741"/>
    <cellStyle name="Normal 10 5 2 2 2 3" xfId="3742"/>
    <cellStyle name="Normal 10 5 2 2 2 3 2" xfId="3743"/>
    <cellStyle name="Normal 10 5 2 2 2 3 2 2" xfId="3744"/>
    <cellStyle name="Normal 10 5 2 2 2 3 2 2 2" xfId="3745"/>
    <cellStyle name="Normal 10 5 2 2 2 3 2 3" xfId="3746"/>
    <cellStyle name="Normal 10 5 2 2 2 3 3" xfId="3747"/>
    <cellStyle name="Normal 10 5 2 2 2 3 3 2" xfId="3748"/>
    <cellStyle name="Normal 10 5 2 2 2 3 4" xfId="3749"/>
    <cellStyle name="Normal 10 5 2 2 2 4" xfId="3750"/>
    <cellStyle name="Normal 10 5 2 2 2 4 2" xfId="3751"/>
    <cellStyle name="Normal 10 5 2 2 2 4 2 2" xfId="3752"/>
    <cellStyle name="Normal 10 5 2 2 2 4 3" xfId="3753"/>
    <cellStyle name="Normal 10 5 2 2 2 5" xfId="3754"/>
    <cellStyle name="Normal 10 5 2 2 2 5 2" xfId="3755"/>
    <cellStyle name="Normal 10 5 2 2 2 6" xfId="3756"/>
    <cellStyle name="Normal 10 5 2 2 3" xfId="3757"/>
    <cellStyle name="Normal 10 5 2 2 3 2" xfId="3758"/>
    <cellStyle name="Normal 10 5 2 2 3 2 2" xfId="3759"/>
    <cellStyle name="Normal 10 5 2 2 3 2 2 2" xfId="3760"/>
    <cellStyle name="Normal 10 5 2 2 3 2 2 2 2" xfId="3761"/>
    <cellStyle name="Normal 10 5 2 2 3 2 2 3" xfId="3762"/>
    <cellStyle name="Normal 10 5 2 2 3 2 3" xfId="3763"/>
    <cellStyle name="Normal 10 5 2 2 3 2 3 2" xfId="3764"/>
    <cellStyle name="Normal 10 5 2 2 3 2 4" xfId="3765"/>
    <cellStyle name="Normal 10 5 2 2 3 3" xfId="3766"/>
    <cellStyle name="Normal 10 5 2 2 3 3 2" xfId="3767"/>
    <cellStyle name="Normal 10 5 2 2 3 3 2 2" xfId="3768"/>
    <cellStyle name="Normal 10 5 2 2 3 3 3" xfId="3769"/>
    <cellStyle name="Normal 10 5 2 2 3 4" xfId="3770"/>
    <cellStyle name="Normal 10 5 2 2 3 4 2" xfId="3771"/>
    <cellStyle name="Normal 10 5 2 2 3 5" xfId="3772"/>
    <cellStyle name="Normal 10 5 2 2 4" xfId="3773"/>
    <cellStyle name="Normal 10 5 2 2 4 2" xfId="3774"/>
    <cellStyle name="Normal 10 5 2 2 4 2 2" xfId="3775"/>
    <cellStyle name="Normal 10 5 2 2 4 2 2 2" xfId="3776"/>
    <cellStyle name="Normal 10 5 2 2 4 2 3" xfId="3777"/>
    <cellStyle name="Normal 10 5 2 2 4 3" xfId="3778"/>
    <cellStyle name="Normal 10 5 2 2 4 3 2" xfId="3779"/>
    <cellStyle name="Normal 10 5 2 2 4 4" xfId="3780"/>
    <cellStyle name="Normal 10 5 2 2 5" xfId="3781"/>
    <cellStyle name="Normal 10 5 2 2 5 2" xfId="3782"/>
    <cellStyle name="Normal 10 5 2 2 5 2 2" xfId="3783"/>
    <cellStyle name="Normal 10 5 2 2 5 3" xfId="3784"/>
    <cellStyle name="Normal 10 5 2 2 6" xfId="3785"/>
    <cellStyle name="Normal 10 5 2 2 6 2" xfId="3786"/>
    <cellStyle name="Normal 10 5 2 2 7" xfId="3787"/>
    <cellStyle name="Normal 10 5 2 3" xfId="3788"/>
    <cellStyle name="Normal 10 5 2 3 2" xfId="3789"/>
    <cellStyle name="Normal 10 5 2 3 2 2" xfId="3790"/>
    <cellStyle name="Normal 10 5 2 3 2 2 2" xfId="3791"/>
    <cellStyle name="Normal 10 5 2 3 2 2 2 2" xfId="3792"/>
    <cellStyle name="Normal 10 5 2 3 2 2 2 2 2" xfId="3793"/>
    <cellStyle name="Normal 10 5 2 3 2 2 2 3" xfId="3794"/>
    <cellStyle name="Normal 10 5 2 3 2 2 3" xfId="3795"/>
    <cellStyle name="Normal 10 5 2 3 2 2 3 2" xfId="3796"/>
    <cellStyle name="Normal 10 5 2 3 2 2 4" xfId="3797"/>
    <cellStyle name="Normal 10 5 2 3 2 3" xfId="3798"/>
    <cellStyle name="Normal 10 5 2 3 2 3 2" xfId="3799"/>
    <cellStyle name="Normal 10 5 2 3 2 3 2 2" xfId="3800"/>
    <cellStyle name="Normal 10 5 2 3 2 3 3" xfId="3801"/>
    <cellStyle name="Normal 10 5 2 3 2 4" xfId="3802"/>
    <cellStyle name="Normal 10 5 2 3 2 4 2" xfId="3803"/>
    <cellStyle name="Normal 10 5 2 3 2 5" xfId="3804"/>
    <cellStyle name="Normal 10 5 2 3 3" xfId="3805"/>
    <cellStyle name="Normal 10 5 2 3 3 2" xfId="3806"/>
    <cellStyle name="Normal 10 5 2 3 3 2 2" xfId="3807"/>
    <cellStyle name="Normal 10 5 2 3 3 2 2 2" xfId="3808"/>
    <cellStyle name="Normal 10 5 2 3 3 2 3" xfId="3809"/>
    <cellStyle name="Normal 10 5 2 3 3 3" xfId="3810"/>
    <cellStyle name="Normal 10 5 2 3 3 3 2" xfId="3811"/>
    <cellStyle name="Normal 10 5 2 3 3 4" xfId="3812"/>
    <cellStyle name="Normal 10 5 2 3 4" xfId="3813"/>
    <cellStyle name="Normal 10 5 2 3 4 2" xfId="3814"/>
    <cellStyle name="Normal 10 5 2 3 4 2 2" xfId="3815"/>
    <cellStyle name="Normal 10 5 2 3 4 3" xfId="3816"/>
    <cellStyle name="Normal 10 5 2 3 5" xfId="3817"/>
    <cellStyle name="Normal 10 5 2 3 5 2" xfId="3818"/>
    <cellStyle name="Normal 10 5 2 3 6" xfId="3819"/>
    <cellStyle name="Normal 10 5 2 4" xfId="3820"/>
    <cellStyle name="Normal 10 5 2 4 2" xfId="3821"/>
    <cellStyle name="Normal 10 5 2 4 2 2" xfId="3822"/>
    <cellStyle name="Normal 10 5 2 4 2 2 2" xfId="3823"/>
    <cellStyle name="Normal 10 5 2 4 2 2 2 2" xfId="3824"/>
    <cellStyle name="Normal 10 5 2 4 2 2 3" xfId="3825"/>
    <cellStyle name="Normal 10 5 2 4 2 3" xfId="3826"/>
    <cellStyle name="Normal 10 5 2 4 2 3 2" xfId="3827"/>
    <cellStyle name="Normal 10 5 2 4 2 4" xfId="3828"/>
    <cellStyle name="Normal 10 5 2 4 3" xfId="3829"/>
    <cellStyle name="Normal 10 5 2 4 3 2" xfId="3830"/>
    <cellStyle name="Normal 10 5 2 4 3 2 2" xfId="3831"/>
    <cellStyle name="Normal 10 5 2 4 3 3" xfId="3832"/>
    <cellStyle name="Normal 10 5 2 4 4" xfId="3833"/>
    <cellStyle name="Normal 10 5 2 4 4 2" xfId="3834"/>
    <cellStyle name="Normal 10 5 2 4 5" xfId="3835"/>
    <cellStyle name="Normal 10 5 2 5" xfId="3836"/>
    <cellStyle name="Normal 10 5 2 5 2" xfId="3837"/>
    <cellStyle name="Normal 10 5 2 5 2 2" xfId="3838"/>
    <cellStyle name="Normal 10 5 2 5 2 2 2" xfId="3839"/>
    <cellStyle name="Normal 10 5 2 5 2 3" xfId="3840"/>
    <cellStyle name="Normal 10 5 2 5 3" xfId="3841"/>
    <cellStyle name="Normal 10 5 2 5 3 2" xfId="3842"/>
    <cellStyle name="Normal 10 5 2 5 4" xfId="3843"/>
    <cellStyle name="Normal 10 5 2 6" xfId="3844"/>
    <cellStyle name="Normal 10 5 2 6 2" xfId="3845"/>
    <cellStyle name="Normal 10 5 2 6 2 2" xfId="3846"/>
    <cellStyle name="Normal 10 5 2 6 3" xfId="3847"/>
    <cellStyle name="Normal 10 5 2 7" xfId="3848"/>
    <cellStyle name="Normal 10 5 2 7 2" xfId="3849"/>
    <cellStyle name="Normal 10 5 2 8" xfId="3850"/>
    <cellStyle name="Normal 10 5 3" xfId="3851"/>
    <cellStyle name="Normal 10 5 3 2" xfId="3852"/>
    <cellStyle name="Normal 10 5 3 2 2" xfId="3853"/>
    <cellStyle name="Normal 10 5 3 2 2 2" xfId="3854"/>
    <cellStyle name="Normal 10 5 3 2 2 2 2" xfId="3855"/>
    <cellStyle name="Normal 10 5 3 2 2 2 2 2" xfId="3856"/>
    <cellStyle name="Normal 10 5 3 2 2 2 2 2 2" xfId="3857"/>
    <cellStyle name="Normal 10 5 3 2 2 2 2 3" xfId="3858"/>
    <cellStyle name="Normal 10 5 3 2 2 2 3" xfId="3859"/>
    <cellStyle name="Normal 10 5 3 2 2 2 3 2" xfId="3860"/>
    <cellStyle name="Normal 10 5 3 2 2 2 4" xfId="3861"/>
    <cellStyle name="Normal 10 5 3 2 2 3" xfId="3862"/>
    <cellStyle name="Normal 10 5 3 2 2 3 2" xfId="3863"/>
    <cellStyle name="Normal 10 5 3 2 2 3 2 2" xfId="3864"/>
    <cellStyle name="Normal 10 5 3 2 2 3 3" xfId="3865"/>
    <cellStyle name="Normal 10 5 3 2 2 4" xfId="3866"/>
    <cellStyle name="Normal 10 5 3 2 2 4 2" xfId="3867"/>
    <cellStyle name="Normal 10 5 3 2 2 5" xfId="3868"/>
    <cellStyle name="Normal 10 5 3 2 3" xfId="3869"/>
    <cellStyle name="Normal 10 5 3 2 3 2" xfId="3870"/>
    <cellStyle name="Normal 10 5 3 2 3 2 2" xfId="3871"/>
    <cellStyle name="Normal 10 5 3 2 3 2 2 2" xfId="3872"/>
    <cellStyle name="Normal 10 5 3 2 3 2 3" xfId="3873"/>
    <cellStyle name="Normal 10 5 3 2 3 3" xfId="3874"/>
    <cellStyle name="Normal 10 5 3 2 3 3 2" xfId="3875"/>
    <cellStyle name="Normal 10 5 3 2 3 4" xfId="3876"/>
    <cellStyle name="Normal 10 5 3 2 4" xfId="3877"/>
    <cellStyle name="Normal 10 5 3 2 4 2" xfId="3878"/>
    <cellStyle name="Normal 10 5 3 2 4 2 2" xfId="3879"/>
    <cellStyle name="Normal 10 5 3 2 4 3" xfId="3880"/>
    <cellStyle name="Normal 10 5 3 2 5" xfId="3881"/>
    <cellStyle name="Normal 10 5 3 2 5 2" xfId="3882"/>
    <cellStyle name="Normal 10 5 3 2 6" xfId="3883"/>
    <cellStyle name="Normal 10 5 3 3" xfId="3884"/>
    <cellStyle name="Normal 10 5 3 3 2" xfId="3885"/>
    <cellStyle name="Normal 10 5 3 3 2 2" xfId="3886"/>
    <cellStyle name="Normal 10 5 3 3 2 2 2" xfId="3887"/>
    <cellStyle name="Normal 10 5 3 3 2 2 2 2" xfId="3888"/>
    <cellStyle name="Normal 10 5 3 3 2 2 3" xfId="3889"/>
    <cellStyle name="Normal 10 5 3 3 2 3" xfId="3890"/>
    <cellStyle name="Normal 10 5 3 3 2 3 2" xfId="3891"/>
    <cellStyle name="Normal 10 5 3 3 2 4" xfId="3892"/>
    <cellStyle name="Normal 10 5 3 3 3" xfId="3893"/>
    <cellStyle name="Normal 10 5 3 3 3 2" xfId="3894"/>
    <cellStyle name="Normal 10 5 3 3 3 2 2" xfId="3895"/>
    <cellStyle name="Normal 10 5 3 3 3 3" xfId="3896"/>
    <cellStyle name="Normal 10 5 3 3 4" xfId="3897"/>
    <cellStyle name="Normal 10 5 3 3 4 2" xfId="3898"/>
    <cellStyle name="Normal 10 5 3 3 5" xfId="3899"/>
    <cellStyle name="Normal 10 5 3 4" xfId="3900"/>
    <cellStyle name="Normal 10 5 3 4 2" xfId="3901"/>
    <cellStyle name="Normal 10 5 3 4 2 2" xfId="3902"/>
    <cellStyle name="Normal 10 5 3 4 2 2 2" xfId="3903"/>
    <cellStyle name="Normal 10 5 3 4 2 3" xfId="3904"/>
    <cellStyle name="Normal 10 5 3 4 3" xfId="3905"/>
    <cellStyle name="Normal 10 5 3 4 3 2" xfId="3906"/>
    <cellStyle name="Normal 10 5 3 4 4" xfId="3907"/>
    <cellStyle name="Normal 10 5 3 5" xfId="3908"/>
    <cellStyle name="Normal 10 5 3 5 2" xfId="3909"/>
    <cellStyle name="Normal 10 5 3 5 2 2" xfId="3910"/>
    <cellStyle name="Normal 10 5 3 5 3" xfId="3911"/>
    <cellStyle name="Normal 10 5 3 6" xfId="3912"/>
    <cellStyle name="Normal 10 5 3 6 2" xfId="3913"/>
    <cellStyle name="Normal 10 5 3 7" xfId="3914"/>
    <cellStyle name="Normal 10 5 4" xfId="3915"/>
    <cellStyle name="Normal 10 5 4 2" xfId="3916"/>
    <cellStyle name="Normal 10 5 4 2 2" xfId="3917"/>
    <cellStyle name="Normal 10 5 4 2 2 2" xfId="3918"/>
    <cellStyle name="Normal 10 5 4 2 2 2 2" xfId="3919"/>
    <cellStyle name="Normal 10 5 4 2 2 2 2 2" xfId="3920"/>
    <cellStyle name="Normal 10 5 4 2 2 2 3" xfId="3921"/>
    <cellStyle name="Normal 10 5 4 2 2 3" xfId="3922"/>
    <cellStyle name="Normal 10 5 4 2 2 3 2" xfId="3923"/>
    <cellStyle name="Normal 10 5 4 2 2 4" xfId="3924"/>
    <cellStyle name="Normal 10 5 4 2 3" xfId="3925"/>
    <cellStyle name="Normal 10 5 4 2 3 2" xfId="3926"/>
    <cellStyle name="Normal 10 5 4 2 3 2 2" xfId="3927"/>
    <cellStyle name="Normal 10 5 4 2 3 3" xfId="3928"/>
    <cellStyle name="Normal 10 5 4 2 4" xfId="3929"/>
    <cellStyle name="Normal 10 5 4 2 4 2" xfId="3930"/>
    <cellStyle name="Normal 10 5 4 2 5" xfId="3931"/>
    <cellStyle name="Normal 10 5 4 3" xfId="3932"/>
    <cellStyle name="Normal 10 5 4 3 2" xfId="3933"/>
    <cellStyle name="Normal 10 5 4 3 2 2" xfId="3934"/>
    <cellStyle name="Normal 10 5 4 3 2 2 2" xfId="3935"/>
    <cellStyle name="Normal 10 5 4 3 2 3" xfId="3936"/>
    <cellStyle name="Normal 10 5 4 3 3" xfId="3937"/>
    <cellStyle name="Normal 10 5 4 3 3 2" xfId="3938"/>
    <cellStyle name="Normal 10 5 4 3 4" xfId="3939"/>
    <cellStyle name="Normal 10 5 4 4" xfId="3940"/>
    <cellStyle name="Normal 10 5 4 4 2" xfId="3941"/>
    <cellStyle name="Normal 10 5 4 4 2 2" xfId="3942"/>
    <cellStyle name="Normal 10 5 4 4 3" xfId="3943"/>
    <cellStyle name="Normal 10 5 4 5" xfId="3944"/>
    <cellStyle name="Normal 10 5 4 5 2" xfId="3945"/>
    <cellStyle name="Normal 10 5 4 6" xfId="3946"/>
    <cellStyle name="Normal 10 5 5" xfId="3947"/>
    <cellStyle name="Normal 10 5 5 2" xfId="3948"/>
    <cellStyle name="Normal 10 5 5 2 2" xfId="3949"/>
    <cellStyle name="Normal 10 5 5 2 2 2" xfId="3950"/>
    <cellStyle name="Normal 10 5 5 2 2 2 2" xfId="3951"/>
    <cellStyle name="Normal 10 5 5 2 2 3" xfId="3952"/>
    <cellStyle name="Normal 10 5 5 2 3" xfId="3953"/>
    <cellStyle name="Normal 10 5 5 2 3 2" xfId="3954"/>
    <cellStyle name="Normal 10 5 5 2 4" xfId="3955"/>
    <cellStyle name="Normal 10 5 5 3" xfId="3956"/>
    <cellStyle name="Normal 10 5 5 3 2" xfId="3957"/>
    <cellStyle name="Normal 10 5 5 3 2 2" xfId="3958"/>
    <cellStyle name="Normal 10 5 5 3 3" xfId="3959"/>
    <cellStyle name="Normal 10 5 5 4" xfId="3960"/>
    <cellStyle name="Normal 10 5 5 4 2" xfId="3961"/>
    <cellStyle name="Normal 10 5 5 5" xfId="3962"/>
    <cellStyle name="Normal 10 5 6" xfId="3963"/>
    <cellStyle name="Normal 10 5 6 2" xfId="3964"/>
    <cellStyle name="Normal 10 5 6 2 2" xfId="3965"/>
    <cellStyle name="Normal 10 5 6 2 2 2" xfId="3966"/>
    <cellStyle name="Normal 10 5 6 2 3" xfId="3967"/>
    <cellStyle name="Normal 10 5 6 3" xfId="3968"/>
    <cellStyle name="Normal 10 5 6 3 2" xfId="3969"/>
    <cellStyle name="Normal 10 5 6 4" xfId="3970"/>
    <cellStyle name="Normal 10 5 7" xfId="3971"/>
    <cellStyle name="Normal 10 5 7 2" xfId="3972"/>
    <cellStyle name="Normal 10 5 7 2 2" xfId="3973"/>
    <cellStyle name="Normal 10 5 7 3" xfId="3974"/>
    <cellStyle name="Normal 10 5 8" xfId="3975"/>
    <cellStyle name="Normal 10 5 8 2" xfId="3976"/>
    <cellStyle name="Normal 10 5 9" xfId="3977"/>
    <cellStyle name="Normal 10 6" xfId="3978"/>
    <cellStyle name="Normal 10 6 2" xfId="3979"/>
    <cellStyle name="Normal 10 6 2 2" xfId="3980"/>
    <cellStyle name="Normal 10 6 2 2 2" xfId="3981"/>
    <cellStyle name="Normal 10 6 2 2 2 2" xfId="3982"/>
    <cellStyle name="Normal 10 6 2 2 2 2 2" xfId="3983"/>
    <cellStyle name="Normal 10 6 2 2 2 2 2 2" xfId="3984"/>
    <cellStyle name="Normal 10 6 2 2 2 2 2 2 2" xfId="3985"/>
    <cellStyle name="Normal 10 6 2 2 2 2 2 3" xfId="3986"/>
    <cellStyle name="Normal 10 6 2 2 2 2 3" xfId="3987"/>
    <cellStyle name="Normal 10 6 2 2 2 2 3 2" xfId="3988"/>
    <cellStyle name="Normal 10 6 2 2 2 2 4" xfId="3989"/>
    <cellStyle name="Normal 10 6 2 2 2 3" xfId="3990"/>
    <cellStyle name="Normal 10 6 2 2 2 3 2" xfId="3991"/>
    <cellStyle name="Normal 10 6 2 2 2 3 2 2" xfId="3992"/>
    <cellStyle name="Normal 10 6 2 2 2 3 3" xfId="3993"/>
    <cellStyle name="Normal 10 6 2 2 2 4" xfId="3994"/>
    <cellStyle name="Normal 10 6 2 2 2 4 2" xfId="3995"/>
    <cellStyle name="Normal 10 6 2 2 2 5" xfId="3996"/>
    <cellStyle name="Normal 10 6 2 2 3" xfId="3997"/>
    <cellStyle name="Normal 10 6 2 2 3 2" xfId="3998"/>
    <cellStyle name="Normal 10 6 2 2 3 2 2" xfId="3999"/>
    <cellStyle name="Normal 10 6 2 2 3 2 2 2" xfId="4000"/>
    <cellStyle name="Normal 10 6 2 2 3 2 3" xfId="4001"/>
    <cellStyle name="Normal 10 6 2 2 3 3" xfId="4002"/>
    <cellStyle name="Normal 10 6 2 2 3 3 2" xfId="4003"/>
    <cellStyle name="Normal 10 6 2 2 3 4" xfId="4004"/>
    <cellStyle name="Normal 10 6 2 2 4" xfId="4005"/>
    <cellStyle name="Normal 10 6 2 2 4 2" xfId="4006"/>
    <cellStyle name="Normal 10 6 2 2 4 2 2" xfId="4007"/>
    <cellStyle name="Normal 10 6 2 2 4 3" xfId="4008"/>
    <cellStyle name="Normal 10 6 2 2 5" xfId="4009"/>
    <cellStyle name="Normal 10 6 2 2 5 2" xfId="4010"/>
    <cellStyle name="Normal 10 6 2 2 6" xfId="4011"/>
    <cellStyle name="Normal 10 6 2 3" xfId="4012"/>
    <cellStyle name="Normal 10 6 2 3 2" xfId="4013"/>
    <cellStyle name="Normal 10 6 2 3 2 2" xfId="4014"/>
    <cellStyle name="Normal 10 6 2 3 2 2 2" xfId="4015"/>
    <cellStyle name="Normal 10 6 2 3 2 2 2 2" xfId="4016"/>
    <cellStyle name="Normal 10 6 2 3 2 2 3" xfId="4017"/>
    <cellStyle name="Normal 10 6 2 3 2 3" xfId="4018"/>
    <cellStyle name="Normal 10 6 2 3 2 3 2" xfId="4019"/>
    <cellStyle name="Normal 10 6 2 3 2 4" xfId="4020"/>
    <cellStyle name="Normal 10 6 2 3 3" xfId="4021"/>
    <cellStyle name="Normal 10 6 2 3 3 2" xfId="4022"/>
    <cellStyle name="Normal 10 6 2 3 3 2 2" xfId="4023"/>
    <cellStyle name="Normal 10 6 2 3 3 3" xfId="4024"/>
    <cellStyle name="Normal 10 6 2 3 4" xfId="4025"/>
    <cellStyle name="Normal 10 6 2 3 4 2" xfId="4026"/>
    <cellStyle name="Normal 10 6 2 3 5" xfId="4027"/>
    <cellStyle name="Normal 10 6 2 4" xfId="4028"/>
    <cellStyle name="Normal 10 6 2 4 2" xfId="4029"/>
    <cellStyle name="Normal 10 6 2 4 2 2" xfId="4030"/>
    <cellStyle name="Normal 10 6 2 4 2 2 2" xfId="4031"/>
    <cellStyle name="Normal 10 6 2 4 2 3" xfId="4032"/>
    <cellStyle name="Normal 10 6 2 4 3" xfId="4033"/>
    <cellStyle name="Normal 10 6 2 4 3 2" xfId="4034"/>
    <cellStyle name="Normal 10 6 2 4 4" xfId="4035"/>
    <cellStyle name="Normal 10 6 2 5" xfId="4036"/>
    <cellStyle name="Normal 10 6 2 5 2" xfId="4037"/>
    <cellStyle name="Normal 10 6 2 5 2 2" xfId="4038"/>
    <cellStyle name="Normal 10 6 2 5 3" xfId="4039"/>
    <cellStyle name="Normal 10 6 2 6" xfId="4040"/>
    <cellStyle name="Normal 10 6 2 6 2" xfId="4041"/>
    <cellStyle name="Normal 10 6 2 7" xfId="4042"/>
    <cellStyle name="Normal 10 6 3" xfId="4043"/>
    <cellStyle name="Normal 10 6 3 2" xfId="4044"/>
    <cellStyle name="Normal 10 6 3 2 2" xfId="4045"/>
    <cellStyle name="Normal 10 6 3 2 2 2" xfId="4046"/>
    <cellStyle name="Normal 10 6 3 2 2 2 2" xfId="4047"/>
    <cellStyle name="Normal 10 6 3 2 2 2 2 2" xfId="4048"/>
    <cellStyle name="Normal 10 6 3 2 2 2 3" xfId="4049"/>
    <cellStyle name="Normal 10 6 3 2 2 3" xfId="4050"/>
    <cellStyle name="Normal 10 6 3 2 2 3 2" xfId="4051"/>
    <cellStyle name="Normal 10 6 3 2 2 4" xfId="4052"/>
    <cellStyle name="Normal 10 6 3 2 3" xfId="4053"/>
    <cellStyle name="Normal 10 6 3 2 3 2" xfId="4054"/>
    <cellStyle name="Normal 10 6 3 2 3 2 2" xfId="4055"/>
    <cellStyle name="Normal 10 6 3 2 3 3" xfId="4056"/>
    <cellStyle name="Normal 10 6 3 2 4" xfId="4057"/>
    <cellStyle name="Normal 10 6 3 2 4 2" xfId="4058"/>
    <cellStyle name="Normal 10 6 3 2 5" xfId="4059"/>
    <cellStyle name="Normal 10 6 3 3" xfId="4060"/>
    <cellStyle name="Normal 10 6 3 3 2" xfId="4061"/>
    <cellStyle name="Normal 10 6 3 3 2 2" xfId="4062"/>
    <cellStyle name="Normal 10 6 3 3 2 2 2" xfId="4063"/>
    <cellStyle name="Normal 10 6 3 3 2 3" xfId="4064"/>
    <cellStyle name="Normal 10 6 3 3 3" xfId="4065"/>
    <cellStyle name="Normal 10 6 3 3 3 2" xfId="4066"/>
    <cellStyle name="Normal 10 6 3 3 4" xfId="4067"/>
    <cellStyle name="Normal 10 6 3 4" xfId="4068"/>
    <cellStyle name="Normal 10 6 3 4 2" xfId="4069"/>
    <cellStyle name="Normal 10 6 3 4 2 2" xfId="4070"/>
    <cellStyle name="Normal 10 6 3 4 3" xfId="4071"/>
    <cellStyle name="Normal 10 6 3 5" xfId="4072"/>
    <cellStyle name="Normal 10 6 3 5 2" xfId="4073"/>
    <cellStyle name="Normal 10 6 3 6" xfId="4074"/>
    <cellStyle name="Normal 10 6 4" xfId="4075"/>
    <cellStyle name="Normal 10 6 4 2" xfId="4076"/>
    <cellStyle name="Normal 10 6 4 2 2" xfId="4077"/>
    <cellStyle name="Normal 10 6 4 2 2 2" xfId="4078"/>
    <cellStyle name="Normal 10 6 4 2 2 2 2" xfId="4079"/>
    <cellStyle name="Normal 10 6 4 2 2 3" xfId="4080"/>
    <cellStyle name="Normal 10 6 4 2 3" xfId="4081"/>
    <cellStyle name="Normal 10 6 4 2 3 2" xfId="4082"/>
    <cellStyle name="Normal 10 6 4 2 4" xfId="4083"/>
    <cellStyle name="Normal 10 6 4 3" xfId="4084"/>
    <cellStyle name="Normal 10 6 4 3 2" xfId="4085"/>
    <cellStyle name="Normal 10 6 4 3 2 2" xfId="4086"/>
    <cellStyle name="Normal 10 6 4 3 3" xfId="4087"/>
    <cellStyle name="Normal 10 6 4 4" xfId="4088"/>
    <cellStyle name="Normal 10 6 4 4 2" xfId="4089"/>
    <cellStyle name="Normal 10 6 4 5" xfId="4090"/>
    <cellStyle name="Normal 10 6 5" xfId="4091"/>
    <cellStyle name="Normal 10 6 5 2" xfId="4092"/>
    <cellStyle name="Normal 10 6 5 2 2" xfId="4093"/>
    <cellStyle name="Normal 10 6 5 2 2 2" xfId="4094"/>
    <cellStyle name="Normal 10 6 5 2 3" xfId="4095"/>
    <cellStyle name="Normal 10 6 5 3" xfId="4096"/>
    <cellStyle name="Normal 10 6 5 3 2" xfId="4097"/>
    <cellStyle name="Normal 10 6 5 4" xfId="4098"/>
    <cellStyle name="Normal 10 6 6" xfId="4099"/>
    <cellStyle name="Normal 10 6 6 2" xfId="4100"/>
    <cellStyle name="Normal 10 6 6 2 2" xfId="4101"/>
    <cellStyle name="Normal 10 6 6 3" xfId="4102"/>
    <cellStyle name="Normal 10 6 7" xfId="4103"/>
    <cellStyle name="Normal 10 6 7 2" xfId="4104"/>
    <cellStyle name="Normal 10 6 8" xfId="4105"/>
    <cellStyle name="Normal 10 7" xfId="4106"/>
    <cellStyle name="Normal 10 7 2" xfId="4107"/>
    <cellStyle name="Normal 10 7 2 2" xfId="4108"/>
    <cellStyle name="Normal 10 7 2 2 2" xfId="4109"/>
    <cellStyle name="Normal 10 7 2 2 2 2" xfId="4110"/>
    <cellStyle name="Normal 10 7 2 2 2 2 2" xfId="4111"/>
    <cellStyle name="Normal 10 7 2 2 2 2 2 2" xfId="4112"/>
    <cellStyle name="Normal 10 7 2 2 2 2 3" xfId="4113"/>
    <cellStyle name="Normal 10 7 2 2 2 3" xfId="4114"/>
    <cellStyle name="Normal 10 7 2 2 2 3 2" xfId="4115"/>
    <cellStyle name="Normal 10 7 2 2 2 4" xfId="4116"/>
    <cellStyle name="Normal 10 7 2 2 3" xfId="4117"/>
    <cellStyle name="Normal 10 7 2 2 3 2" xfId="4118"/>
    <cellStyle name="Normal 10 7 2 2 3 2 2" xfId="4119"/>
    <cellStyle name="Normal 10 7 2 2 3 3" xfId="4120"/>
    <cellStyle name="Normal 10 7 2 2 4" xfId="4121"/>
    <cellStyle name="Normal 10 7 2 2 4 2" xfId="4122"/>
    <cellStyle name="Normal 10 7 2 2 5" xfId="4123"/>
    <cellStyle name="Normal 10 7 2 3" xfId="4124"/>
    <cellStyle name="Normal 10 7 2 3 2" xfId="4125"/>
    <cellStyle name="Normal 10 7 2 3 2 2" xfId="4126"/>
    <cellStyle name="Normal 10 7 2 3 2 2 2" xfId="4127"/>
    <cellStyle name="Normal 10 7 2 3 2 3" xfId="4128"/>
    <cellStyle name="Normal 10 7 2 3 3" xfId="4129"/>
    <cellStyle name="Normal 10 7 2 3 3 2" xfId="4130"/>
    <cellStyle name="Normal 10 7 2 3 4" xfId="4131"/>
    <cellStyle name="Normal 10 7 2 4" xfId="4132"/>
    <cellStyle name="Normal 10 7 2 4 2" xfId="4133"/>
    <cellStyle name="Normal 10 7 2 4 2 2" xfId="4134"/>
    <cellStyle name="Normal 10 7 2 4 3" xfId="4135"/>
    <cellStyle name="Normal 10 7 2 5" xfId="4136"/>
    <cellStyle name="Normal 10 7 2 5 2" xfId="4137"/>
    <cellStyle name="Normal 10 7 2 6" xfId="4138"/>
    <cellStyle name="Normal 10 7 3" xfId="4139"/>
    <cellStyle name="Normal 10 7 3 2" xfId="4140"/>
    <cellStyle name="Normal 10 7 3 2 2" xfId="4141"/>
    <cellStyle name="Normal 10 7 3 2 2 2" xfId="4142"/>
    <cellStyle name="Normal 10 7 3 2 2 2 2" xfId="4143"/>
    <cellStyle name="Normal 10 7 3 2 2 3" xfId="4144"/>
    <cellStyle name="Normal 10 7 3 2 3" xfId="4145"/>
    <cellStyle name="Normal 10 7 3 2 3 2" xfId="4146"/>
    <cellStyle name="Normal 10 7 3 2 4" xfId="4147"/>
    <cellStyle name="Normal 10 7 3 3" xfId="4148"/>
    <cellStyle name="Normal 10 7 3 3 2" xfId="4149"/>
    <cellStyle name="Normal 10 7 3 3 2 2" xfId="4150"/>
    <cellStyle name="Normal 10 7 3 3 3" xfId="4151"/>
    <cellStyle name="Normal 10 7 3 4" xfId="4152"/>
    <cellStyle name="Normal 10 7 3 4 2" xfId="4153"/>
    <cellStyle name="Normal 10 7 3 5" xfId="4154"/>
    <cellStyle name="Normal 10 7 4" xfId="4155"/>
    <cellStyle name="Normal 10 7 4 2" xfId="4156"/>
    <cellStyle name="Normal 10 7 4 2 2" xfId="4157"/>
    <cellStyle name="Normal 10 7 4 2 2 2" xfId="4158"/>
    <cellStyle name="Normal 10 7 4 2 3" xfId="4159"/>
    <cellStyle name="Normal 10 7 4 3" xfId="4160"/>
    <cellStyle name="Normal 10 7 4 3 2" xfId="4161"/>
    <cellStyle name="Normal 10 7 4 4" xfId="4162"/>
    <cellStyle name="Normal 10 7 5" xfId="4163"/>
    <cellStyle name="Normal 10 7 5 2" xfId="4164"/>
    <cellStyle name="Normal 10 7 5 2 2" xfId="4165"/>
    <cellStyle name="Normal 10 7 5 3" xfId="4166"/>
    <cellStyle name="Normal 10 7 6" xfId="4167"/>
    <cellStyle name="Normal 10 7 6 2" xfId="4168"/>
    <cellStyle name="Normal 10 7 7" xfId="4169"/>
    <cellStyle name="Normal 10 8" xfId="4170"/>
    <cellStyle name="Normal 10 8 2" xfId="4171"/>
    <cellStyle name="Normal 10 8 2 2" xfId="4172"/>
    <cellStyle name="Normal 10 8 2 2 2" xfId="4173"/>
    <cellStyle name="Normal 10 8 2 2 2 2" xfId="4174"/>
    <cellStyle name="Normal 10 8 2 2 2 2 2" xfId="4175"/>
    <cellStyle name="Normal 10 8 2 2 2 3" xfId="4176"/>
    <cellStyle name="Normal 10 8 2 2 3" xfId="4177"/>
    <cellStyle name="Normal 10 8 2 2 3 2" xfId="4178"/>
    <cellStyle name="Normal 10 8 2 2 4" xfId="4179"/>
    <cellStyle name="Normal 10 8 2 3" xfId="4180"/>
    <cellStyle name="Normal 10 8 2 3 2" xfId="4181"/>
    <cellStyle name="Normal 10 8 2 3 2 2" xfId="4182"/>
    <cellStyle name="Normal 10 8 2 3 3" xfId="4183"/>
    <cellStyle name="Normal 10 8 2 4" xfId="4184"/>
    <cellStyle name="Normal 10 8 2 4 2" xfId="4185"/>
    <cellStyle name="Normal 10 8 2 5" xfId="4186"/>
    <cellStyle name="Normal 10 8 3" xfId="4187"/>
    <cellStyle name="Normal 10 8 3 2" xfId="4188"/>
    <cellStyle name="Normal 10 8 3 2 2" xfId="4189"/>
    <cellStyle name="Normal 10 8 3 2 2 2" xfId="4190"/>
    <cellStyle name="Normal 10 8 3 2 3" xfId="4191"/>
    <cellStyle name="Normal 10 8 3 3" xfId="4192"/>
    <cellStyle name="Normal 10 8 3 3 2" xfId="4193"/>
    <cellStyle name="Normal 10 8 3 4" xfId="4194"/>
    <cellStyle name="Normal 10 8 4" xfId="4195"/>
    <cellStyle name="Normal 10 8 4 2" xfId="4196"/>
    <cellStyle name="Normal 10 8 4 2 2" xfId="4197"/>
    <cellStyle name="Normal 10 8 4 3" xfId="4198"/>
    <cellStyle name="Normal 10 8 5" xfId="4199"/>
    <cellStyle name="Normal 10 8 5 2" xfId="4200"/>
    <cellStyle name="Normal 10 8 6" xfId="4201"/>
    <cellStyle name="Normal 10 9" xfId="4202"/>
    <cellStyle name="Normal 10 9 2" xfId="4203"/>
    <cellStyle name="Normal 10 9 2 2" xfId="4204"/>
    <cellStyle name="Normal 10 9 2 2 2" xfId="4205"/>
    <cellStyle name="Normal 10 9 2 2 2 2" xfId="4206"/>
    <cellStyle name="Normal 10 9 2 2 3" xfId="4207"/>
    <cellStyle name="Normal 10 9 2 3" xfId="4208"/>
    <cellStyle name="Normal 10 9 2 3 2" xfId="4209"/>
    <cellStyle name="Normal 10 9 2 4" xfId="4210"/>
    <cellStyle name="Normal 10 9 3" xfId="4211"/>
    <cellStyle name="Normal 10 9 3 2" xfId="4212"/>
    <cellStyle name="Normal 10 9 3 2 2" xfId="4213"/>
    <cellStyle name="Normal 10 9 3 3" xfId="4214"/>
    <cellStyle name="Normal 10 9 4" xfId="4215"/>
    <cellStyle name="Normal 10 9 4 2" xfId="4216"/>
    <cellStyle name="Normal 10 9 5" xfId="4217"/>
    <cellStyle name="Normal 11" xfId="4218"/>
    <cellStyle name="Normal 12" xfId="4219"/>
    <cellStyle name="Normal 12 10" xfId="4220"/>
    <cellStyle name="Normal 12 10 2" xfId="4221"/>
    <cellStyle name="Normal 12 10 2 2" xfId="4222"/>
    <cellStyle name="Normal 12 10 3" xfId="4223"/>
    <cellStyle name="Normal 12 11" xfId="4224"/>
    <cellStyle name="Normal 12 11 2" xfId="4225"/>
    <cellStyle name="Normal 12 12" xfId="4226"/>
    <cellStyle name="Normal 12 2" xfId="4227"/>
    <cellStyle name="Normal 12 2 10" xfId="4228"/>
    <cellStyle name="Normal 12 2 10 2" xfId="4229"/>
    <cellStyle name="Normal 12 2 11" xfId="4230"/>
    <cellStyle name="Normal 12 2 2" xfId="4231"/>
    <cellStyle name="Normal 12 2 2 10" xfId="4232"/>
    <cellStyle name="Normal 12 2 2 2" xfId="4233"/>
    <cellStyle name="Normal 12 2 2 2 2" xfId="4234"/>
    <cellStyle name="Normal 12 2 2 2 2 2" xfId="4235"/>
    <cellStyle name="Normal 12 2 2 2 2 2 2" xfId="4236"/>
    <cellStyle name="Normal 12 2 2 2 2 2 2 2" xfId="4237"/>
    <cellStyle name="Normal 12 2 2 2 2 2 2 2 2" xfId="4238"/>
    <cellStyle name="Normal 12 2 2 2 2 2 2 2 2 2" xfId="4239"/>
    <cellStyle name="Normal 12 2 2 2 2 2 2 2 2 2 2" xfId="4240"/>
    <cellStyle name="Normal 12 2 2 2 2 2 2 2 2 2 2 2" xfId="4241"/>
    <cellStyle name="Normal 12 2 2 2 2 2 2 2 2 2 3" xfId="4242"/>
    <cellStyle name="Normal 12 2 2 2 2 2 2 2 2 3" xfId="4243"/>
    <cellStyle name="Normal 12 2 2 2 2 2 2 2 2 3 2" xfId="4244"/>
    <cellStyle name="Normal 12 2 2 2 2 2 2 2 2 4" xfId="4245"/>
    <cellStyle name="Normal 12 2 2 2 2 2 2 2 3" xfId="4246"/>
    <cellStyle name="Normal 12 2 2 2 2 2 2 2 3 2" xfId="4247"/>
    <cellStyle name="Normal 12 2 2 2 2 2 2 2 3 2 2" xfId="4248"/>
    <cellStyle name="Normal 12 2 2 2 2 2 2 2 3 3" xfId="4249"/>
    <cellStyle name="Normal 12 2 2 2 2 2 2 2 4" xfId="4250"/>
    <cellStyle name="Normal 12 2 2 2 2 2 2 2 4 2" xfId="4251"/>
    <cellStyle name="Normal 12 2 2 2 2 2 2 2 5" xfId="4252"/>
    <cellStyle name="Normal 12 2 2 2 2 2 2 3" xfId="4253"/>
    <cellStyle name="Normal 12 2 2 2 2 2 2 3 2" xfId="4254"/>
    <cellStyle name="Normal 12 2 2 2 2 2 2 3 2 2" xfId="4255"/>
    <cellStyle name="Normal 12 2 2 2 2 2 2 3 2 2 2" xfId="4256"/>
    <cellStyle name="Normal 12 2 2 2 2 2 2 3 2 3" xfId="4257"/>
    <cellStyle name="Normal 12 2 2 2 2 2 2 3 3" xfId="4258"/>
    <cellStyle name="Normal 12 2 2 2 2 2 2 3 3 2" xfId="4259"/>
    <cellStyle name="Normal 12 2 2 2 2 2 2 3 4" xfId="4260"/>
    <cellStyle name="Normal 12 2 2 2 2 2 2 4" xfId="4261"/>
    <cellStyle name="Normal 12 2 2 2 2 2 2 4 2" xfId="4262"/>
    <cellStyle name="Normal 12 2 2 2 2 2 2 4 2 2" xfId="4263"/>
    <cellStyle name="Normal 12 2 2 2 2 2 2 4 3" xfId="4264"/>
    <cellStyle name="Normal 12 2 2 2 2 2 2 5" xfId="4265"/>
    <cellStyle name="Normal 12 2 2 2 2 2 2 5 2" xfId="4266"/>
    <cellStyle name="Normal 12 2 2 2 2 2 2 6" xfId="4267"/>
    <cellStyle name="Normal 12 2 2 2 2 2 3" xfId="4268"/>
    <cellStyle name="Normal 12 2 2 2 2 2 3 2" xfId="4269"/>
    <cellStyle name="Normal 12 2 2 2 2 2 3 2 2" xfId="4270"/>
    <cellStyle name="Normal 12 2 2 2 2 2 3 2 2 2" xfId="4271"/>
    <cellStyle name="Normal 12 2 2 2 2 2 3 2 2 2 2" xfId="4272"/>
    <cellStyle name="Normal 12 2 2 2 2 2 3 2 2 3" xfId="4273"/>
    <cellStyle name="Normal 12 2 2 2 2 2 3 2 3" xfId="4274"/>
    <cellStyle name="Normal 12 2 2 2 2 2 3 2 3 2" xfId="4275"/>
    <cellStyle name="Normal 12 2 2 2 2 2 3 2 4" xfId="4276"/>
    <cellStyle name="Normal 12 2 2 2 2 2 3 3" xfId="4277"/>
    <cellStyle name="Normal 12 2 2 2 2 2 3 3 2" xfId="4278"/>
    <cellStyle name="Normal 12 2 2 2 2 2 3 3 2 2" xfId="4279"/>
    <cellStyle name="Normal 12 2 2 2 2 2 3 3 3" xfId="4280"/>
    <cellStyle name="Normal 12 2 2 2 2 2 3 4" xfId="4281"/>
    <cellStyle name="Normal 12 2 2 2 2 2 3 4 2" xfId="4282"/>
    <cellStyle name="Normal 12 2 2 2 2 2 3 5" xfId="4283"/>
    <cellStyle name="Normal 12 2 2 2 2 2 4" xfId="4284"/>
    <cellStyle name="Normal 12 2 2 2 2 2 4 2" xfId="4285"/>
    <cellStyle name="Normal 12 2 2 2 2 2 4 2 2" xfId="4286"/>
    <cellStyle name="Normal 12 2 2 2 2 2 4 2 2 2" xfId="4287"/>
    <cellStyle name="Normal 12 2 2 2 2 2 4 2 3" xfId="4288"/>
    <cellStyle name="Normal 12 2 2 2 2 2 4 3" xfId="4289"/>
    <cellStyle name="Normal 12 2 2 2 2 2 4 3 2" xfId="4290"/>
    <cellStyle name="Normal 12 2 2 2 2 2 4 4" xfId="4291"/>
    <cellStyle name="Normal 12 2 2 2 2 2 5" xfId="4292"/>
    <cellStyle name="Normal 12 2 2 2 2 2 5 2" xfId="4293"/>
    <cellStyle name="Normal 12 2 2 2 2 2 5 2 2" xfId="4294"/>
    <cellStyle name="Normal 12 2 2 2 2 2 5 3" xfId="4295"/>
    <cellStyle name="Normal 12 2 2 2 2 2 6" xfId="4296"/>
    <cellStyle name="Normal 12 2 2 2 2 2 6 2" xfId="4297"/>
    <cellStyle name="Normal 12 2 2 2 2 2 7" xfId="4298"/>
    <cellStyle name="Normal 12 2 2 2 2 3" xfId="4299"/>
    <cellStyle name="Normal 12 2 2 2 2 3 2" xfId="4300"/>
    <cellStyle name="Normal 12 2 2 2 2 3 2 2" xfId="4301"/>
    <cellStyle name="Normal 12 2 2 2 2 3 2 2 2" xfId="4302"/>
    <cellStyle name="Normal 12 2 2 2 2 3 2 2 2 2" xfId="4303"/>
    <cellStyle name="Normal 12 2 2 2 2 3 2 2 2 2 2" xfId="4304"/>
    <cellStyle name="Normal 12 2 2 2 2 3 2 2 2 3" xfId="4305"/>
    <cellStyle name="Normal 12 2 2 2 2 3 2 2 3" xfId="4306"/>
    <cellStyle name="Normal 12 2 2 2 2 3 2 2 3 2" xfId="4307"/>
    <cellStyle name="Normal 12 2 2 2 2 3 2 2 4" xfId="4308"/>
    <cellStyle name="Normal 12 2 2 2 2 3 2 3" xfId="4309"/>
    <cellStyle name="Normal 12 2 2 2 2 3 2 3 2" xfId="4310"/>
    <cellStyle name="Normal 12 2 2 2 2 3 2 3 2 2" xfId="4311"/>
    <cellStyle name="Normal 12 2 2 2 2 3 2 3 3" xfId="4312"/>
    <cellStyle name="Normal 12 2 2 2 2 3 2 4" xfId="4313"/>
    <cellStyle name="Normal 12 2 2 2 2 3 2 4 2" xfId="4314"/>
    <cellStyle name="Normal 12 2 2 2 2 3 2 5" xfId="4315"/>
    <cellStyle name="Normal 12 2 2 2 2 3 3" xfId="4316"/>
    <cellStyle name="Normal 12 2 2 2 2 3 3 2" xfId="4317"/>
    <cellStyle name="Normal 12 2 2 2 2 3 3 2 2" xfId="4318"/>
    <cellStyle name="Normal 12 2 2 2 2 3 3 2 2 2" xfId="4319"/>
    <cellStyle name="Normal 12 2 2 2 2 3 3 2 3" xfId="4320"/>
    <cellStyle name="Normal 12 2 2 2 2 3 3 3" xfId="4321"/>
    <cellStyle name="Normal 12 2 2 2 2 3 3 3 2" xfId="4322"/>
    <cellStyle name="Normal 12 2 2 2 2 3 3 4" xfId="4323"/>
    <cellStyle name="Normal 12 2 2 2 2 3 4" xfId="4324"/>
    <cellStyle name="Normal 12 2 2 2 2 3 4 2" xfId="4325"/>
    <cellStyle name="Normal 12 2 2 2 2 3 4 2 2" xfId="4326"/>
    <cellStyle name="Normal 12 2 2 2 2 3 4 3" xfId="4327"/>
    <cellStyle name="Normal 12 2 2 2 2 3 5" xfId="4328"/>
    <cellStyle name="Normal 12 2 2 2 2 3 5 2" xfId="4329"/>
    <cellStyle name="Normal 12 2 2 2 2 3 6" xfId="4330"/>
    <cellStyle name="Normal 12 2 2 2 2 4" xfId="4331"/>
    <cellStyle name="Normal 12 2 2 2 2 4 2" xfId="4332"/>
    <cellStyle name="Normal 12 2 2 2 2 4 2 2" xfId="4333"/>
    <cellStyle name="Normal 12 2 2 2 2 4 2 2 2" xfId="4334"/>
    <cellStyle name="Normal 12 2 2 2 2 4 2 2 2 2" xfId="4335"/>
    <cellStyle name="Normal 12 2 2 2 2 4 2 2 3" xfId="4336"/>
    <cellStyle name="Normal 12 2 2 2 2 4 2 3" xfId="4337"/>
    <cellStyle name="Normal 12 2 2 2 2 4 2 3 2" xfId="4338"/>
    <cellStyle name="Normal 12 2 2 2 2 4 2 4" xfId="4339"/>
    <cellStyle name="Normal 12 2 2 2 2 4 3" xfId="4340"/>
    <cellStyle name="Normal 12 2 2 2 2 4 3 2" xfId="4341"/>
    <cellStyle name="Normal 12 2 2 2 2 4 3 2 2" xfId="4342"/>
    <cellStyle name="Normal 12 2 2 2 2 4 3 3" xfId="4343"/>
    <cellStyle name="Normal 12 2 2 2 2 4 4" xfId="4344"/>
    <cellStyle name="Normal 12 2 2 2 2 4 4 2" xfId="4345"/>
    <cellStyle name="Normal 12 2 2 2 2 4 5" xfId="4346"/>
    <cellStyle name="Normal 12 2 2 2 2 5" xfId="4347"/>
    <cellStyle name="Normal 12 2 2 2 2 5 2" xfId="4348"/>
    <cellStyle name="Normal 12 2 2 2 2 5 2 2" xfId="4349"/>
    <cellStyle name="Normal 12 2 2 2 2 5 2 2 2" xfId="4350"/>
    <cellStyle name="Normal 12 2 2 2 2 5 2 3" xfId="4351"/>
    <cellStyle name="Normal 12 2 2 2 2 5 3" xfId="4352"/>
    <cellStyle name="Normal 12 2 2 2 2 5 3 2" xfId="4353"/>
    <cellStyle name="Normal 12 2 2 2 2 5 4" xfId="4354"/>
    <cellStyle name="Normal 12 2 2 2 2 6" xfId="4355"/>
    <cellStyle name="Normal 12 2 2 2 2 6 2" xfId="4356"/>
    <cellStyle name="Normal 12 2 2 2 2 6 2 2" xfId="4357"/>
    <cellStyle name="Normal 12 2 2 2 2 6 3" xfId="4358"/>
    <cellStyle name="Normal 12 2 2 2 2 7" xfId="4359"/>
    <cellStyle name="Normal 12 2 2 2 2 7 2" xfId="4360"/>
    <cellStyle name="Normal 12 2 2 2 2 8" xfId="4361"/>
    <cellStyle name="Normal 12 2 2 2 3" xfId="4362"/>
    <cellStyle name="Normal 12 2 2 2 3 2" xfId="4363"/>
    <cellStyle name="Normal 12 2 2 2 3 2 2" xfId="4364"/>
    <cellStyle name="Normal 12 2 2 2 3 2 2 2" xfId="4365"/>
    <cellStyle name="Normal 12 2 2 2 3 2 2 2 2" xfId="4366"/>
    <cellStyle name="Normal 12 2 2 2 3 2 2 2 2 2" xfId="4367"/>
    <cellStyle name="Normal 12 2 2 2 3 2 2 2 2 2 2" xfId="4368"/>
    <cellStyle name="Normal 12 2 2 2 3 2 2 2 2 3" xfId="4369"/>
    <cellStyle name="Normal 12 2 2 2 3 2 2 2 3" xfId="4370"/>
    <cellStyle name="Normal 12 2 2 2 3 2 2 2 3 2" xfId="4371"/>
    <cellStyle name="Normal 12 2 2 2 3 2 2 2 4" xfId="4372"/>
    <cellStyle name="Normal 12 2 2 2 3 2 2 3" xfId="4373"/>
    <cellStyle name="Normal 12 2 2 2 3 2 2 3 2" xfId="4374"/>
    <cellStyle name="Normal 12 2 2 2 3 2 2 3 2 2" xfId="4375"/>
    <cellStyle name="Normal 12 2 2 2 3 2 2 3 3" xfId="4376"/>
    <cellStyle name="Normal 12 2 2 2 3 2 2 4" xfId="4377"/>
    <cellStyle name="Normal 12 2 2 2 3 2 2 4 2" xfId="4378"/>
    <cellStyle name="Normal 12 2 2 2 3 2 2 5" xfId="4379"/>
    <cellStyle name="Normal 12 2 2 2 3 2 3" xfId="4380"/>
    <cellStyle name="Normal 12 2 2 2 3 2 3 2" xfId="4381"/>
    <cellStyle name="Normal 12 2 2 2 3 2 3 2 2" xfId="4382"/>
    <cellStyle name="Normal 12 2 2 2 3 2 3 2 2 2" xfId="4383"/>
    <cellStyle name="Normal 12 2 2 2 3 2 3 2 3" xfId="4384"/>
    <cellStyle name="Normal 12 2 2 2 3 2 3 3" xfId="4385"/>
    <cellStyle name="Normal 12 2 2 2 3 2 3 3 2" xfId="4386"/>
    <cellStyle name="Normal 12 2 2 2 3 2 3 4" xfId="4387"/>
    <cellStyle name="Normal 12 2 2 2 3 2 4" xfId="4388"/>
    <cellStyle name="Normal 12 2 2 2 3 2 4 2" xfId="4389"/>
    <cellStyle name="Normal 12 2 2 2 3 2 4 2 2" xfId="4390"/>
    <cellStyle name="Normal 12 2 2 2 3 2 4 3" xfId="4391"/>
    <cellStyle name="Normal 12 2 2 2 3 2 5" xfId="4392"/>
    <cellStyle name="Normal 12 2 2 2 3 2 5 2" xfId="4393"/>
    <cellStyle name="Normal 12 2 2 2 3 2 6" xfId="4394"/>
    <cellStyle name="Normal 12 2 2 2 3 3" xfId="4395"/>
    <cellStyle name="Normal 12 2 2 2 3 3 2" xfId="4396"/>
    <cellStyle name="Normal 12 2 2 2 3 3 2 2" xfId="4397"/>
    <cellStyle name="Normal 12 2 2 2 3 3 2 2 2" xfId="4398"/>
    <cellStyle name="Normal 12 2 2 2 3 3 2 2 2 2" xfId="4399"/>
    <cellStyle name="Normal 12 2 2 2 3 3 2 2 3" xfId="4400"/>
    <cellStyle name="Normal 12 2 2 2 3 3 2 3" xfId="4401"/>
    <cellStyle name="Normal 12 2 2 2 3 3 2 3 2" xfId="4402"/>
    <cellStyle name="Normal 12 2 2 2 3 3 2 4" xfId="4403"/>
    <cellStyle name="Normal 12 2 2 2 3 3 3" xfId="4404"/>
    <cellStyle name="Normal 12 2 2 2 3 3 3 2" xfId="4405"/>
    <cellStyle name="Normal 12 2 2 2 3 3 3 2 2" xfId="4406"/>
    <cellStyle name="Normal 12 2 2 2 3 3 3 3" xfId="4407"/>
    <cellStyle name="Normal 12 2 2 2 3 3 4" xfId="4408"/>
    <cellStyle name="Normal 12 2 2 2 3 3 4 2" xfId="4409"/>
    <cellStyle name="Normal 12 2 2 2 3 3 5" xfId="4410"/>
    <cellStyle name="Normal 12 2 2 2 3 4" xfId="4411"/>
    <cellStyle name="Normal 12 2 2 2 3 4 2" xfId="4412"/>
    <cellStyle name="Normal 12 2 2 2 3 4 2 2" xfId="4413"/>
    <cellStyle name="Normal 12 2 2 2 3 4 2 2 2" xfId="4414"/>
    <cellStyle name="Normal 12 2 2 2 3 4 2 3" xfId="4415"/>
    <cellStyle name="Normal 12 2 2 2 3 4 3" xfId="4416"/>
    <cellStyle name="Normal 12 2 2 2 3 4 3 2" xfId="4417"/>
    <cellStyle name="Normal 12 2 2 2 3 4 4" xfId="4418"/>
    <cellStyle name="Normal 12 2 2 2 3 5" xfId="4419"/>
    <cellStyle name="Normal 12 2 2 2 3 5 2" xfId="4420"/>
    <cellStyle name="Normal 12 2 2 2 3 5 2 2" xfId="4421"/>
    <cellStyle name="Normal 12 2 2 2 3 5 3" xfId="4422"/>
    <cellStyle name="Normal 12 2 2 2 3 6" xfId="4423"/>
    <cellStyle name="Normal 12 2 2 2 3 6 2" xfId="4424"/>
    <cellStyle name="Normal 12 2 2 2 3 7" xfId="4425"/>
    <cellStyle name="Normal 12 2 2 2 4" xfId="4426"/>
    <cellStyle name="Normal 12 2 2 2 4 2" xfId="4427"/>
    <cellStyle name="Normal 12 2 2 2 4 2 2" xfId="4428"/>
    <cellStyle name="Normal 12 2 2 2 4 2 2 2" xfId="4429"/>
    <cellStyle name="Normal 12 2 2 2 4 2 2 2 2" xfId="4430"/>
    <cellStyle name="Normal 12 2 2 2 4 2 2 2 2 2" xfId="4431"/>
    <cellStyle name="Normal 12 2 2 2 4 2 2 2 3" xfId="4432"/>
    <cellStyle name="Normal 12 2 2 2 4 2 2 3" xfId="4433"/>
    <cellStyle name="Normal 12 2 2 2 4 2 2 3 2" xfId="4434"/>
    <cellStyle name="Normal 12 2 2 2 4 2 2 4" xfId="4435"/>
    <cellStyle name="Normal 12 2 2 2 4 2 3" xfId="4436"/>
    <cellStyle name="Normal 12 2 2 2 4 2 3 2" xfId="4437"/>
    <cellStyle name="Normal 12 2 2 2 4 2 3 2 2" xfId="4438"/>
    <cellStyle name="Normal 12 2 2 2 4 2 3 3" xfId="4439"/>
    <cellStyle name="Normal 12 2 2 2 4 2 4" xfId="4440"/>
    <cellStyle name="Normal 12 2 2 2 4 2 4 2" xfId="4441"/>
    <cellStyle name="Normal 12 2 2 2 4 2 5" xfId="4442"/>
    <cellStyle name="Normal 12 2 2 2 4 3" xfId="4443"/>
    <cellStyle name="Normal 12 2 2 2 4 3 2" xfId="4444"/>
    <cellStyle name="Normal 12 2 2 2 4 3 2 2" xfId="4445"/>
    <cellStyle name="Normal 12 2 2 2 4 3 2 2 2" xfId="4446"/>
    <cellStyle name="Normal 12 2 2 2 4 3 2 3" xfId="4447"/>
    <cellStyle name="Normal 12 2 2 2 4 3 3" xfId="4448"/>
    <cellStyle name="Normal 12 2 2 2 4 3 3 2" xfId="4449"/>
    <cellStyle name="Normal 12 2 2 2 4 3 4" xfId="4450"/>
    <cellStyle name="Normal 12 2 2 2 4 4" xfId="4451"/>
    <cellStyle name="Normal 12 2 2 2 4 4 2" xfId="4452"/>
    <cellStyle name="Normal 12 2 2 2 4 4 2 2" xfId="4453"/>
    <cellStyle name="Normal 12 2 2 2 4 4 3" xfId="4454"/>
    <cellStyle name="Normal 12 2 2 2 4 5" xfId="4455"/>
    <cellStyle name="Normal 12 2 2 2 4 5 2" xfId="4456"/>
    <cellStyle name="Normal 12 2 2 2 4 6" xfId="4457"/>
    <cellStyle name="Normal 12 2 2 2 5" xfId="4458"/>
    <cellStyle name="Normal 12 2 2 2 5 2" xfId="4459"/>
    <cellStyle name="Normal 12 2 2 2 5 2 2" xfId="4460"/>
    <cellStyle name="Normal 12 2 2 2 5 2 2 2" xfId="4461"/>
    <cellStyle name="Normal 12 2 2 2 5 2 2 2 2" xfId="4462"/>
    <cellStyle name="Normal 12 2 2 2 5 2 2 3" xfId="4463"/>
    <cellStyle name="Normal 12 2 2 2 5 2 3" xfId="4464"/>
    <cellStyle name="Normal 12 2 2 2 5 2 3 2" xfId="4465"/>
    <cellStyle name="Normal 12 2 2 2 5 2 4" xfId="4466"/>
    <cellStyle name="Normal 12 2 2 2 5 3" xfId="4467"/>
    <cellStyle name="Normal 12 2 2 2 5 3 2" xfId="4468"/>
    <cellStyle name="Normal 12 2 2 2 5 3 2 2" xfId="4469"/>
    <cellStyle name="Normal 12 2 2 2 5 3 3" xfId="4470"/>
    <cellStyle name="Normal 12 2 2 2 5 4" xfId="4471"/>
    <cellStyle name="Normal 12 2 2 2 5 4 2" xfId="4472"/>
    <cellStyle name="Normal 12 2 2 2 5 5" xfId="4473"/>
    <cellStyle name="Normal 12 2 2 2 6" xfId="4474"/>
    <cellStyle name="Normal 12 2 2 2 6 2" xfId="4475"/>
    <cellStyle name="Normal 12 2 2 2 6 2 2" xfId="4476"/>
    <cellStyle name="Normal 12 2 2 2 6 2 2 2" xfId="4477"/>
    <cellStyle name="Normal 12 2 2 2 6 2 3" xfId="4478"/>
    <cellStyle name="Normal 12 2 2 2 6 3" xfId="4479"/>
    <cellStyle name="Normal 12 2 2 2 6 3 2" xfId="4480"/>
    <cellStyle name="Normal 12 2 2 2 6 4" xfId="4481"/>
    <cellStyle name="Normal 12 2 2 2 7" xfId="4482"/>
    <cellStyle name="Normal 12 2 2 2 7 2" xfId="4483"/>
    <cellStyle name="Normal 12 2 2 2 7 2 2" xfId="4484"/>
    <cellStyle name="Normal 12 2 2 2 7 3" xfId="4485"/>
    <cellStyle name="Normal 12 2 2 2 8" xfId="4486"/>
    <cellStyle name="Normal 12 2 2 2 8 2" xfId="4487"/>
    <cellStyle name="Normal 12 2 2 2 9" xfId="4488"/>
    <cellStyle name="Normal 12 2 2 3" xfId="4489"/>
    <cellStyle name="Normal 12 2 2 3 2" xfId="4490"/>
    <cellStyle name="Normal 12 2 2 3 2 2" xfId="4491"/>
    <cellStyle name="Normal 12 2 2 3 2 2 2" xfId="4492"/>
    <cellStyle name="Normal 12 2 2 3 2 2 2 2" xfId="4493"/>
    <cellStyle name="Normal 12 2 2 3 2 2 2 2 2" xfId="4494"/>
    <cellStyle name="Normal 12 2 2 3 2 2 2 2 2 2" xfId="4495"/>
    <cellStyle name="Normal 12 2 2 3 2 2 2 2 2 2 2" xfId="4496"/>
    <cellStyle name="Normal 12 2 2 3 2 2 2 2 2 3" xfId="4497"/>
    <cellStyle name="Normal 12 2 2 3 2 2 2 2 3" xfId="4498"/>
    <cellStyle name="Normal 12 2 2 3 2 2 2 2 3 2" xfId="4499"/>
    <cellStyle name="Normal 12 2 2 3 2 2 2 2 4" xfId="4500"/>
    <cellStyle name="Normal 12 2 2 3 2 2 2 3" xfId="4501"/>
    <cellStyle name="Normal 12 2 2 3 2 2 2 3 2" xfId="4502"/>
    <cellStyle name="Normal 12 2 2 3 2 2 2 3 2 2" xfId="4503"/>
    <cellStyle name="Normal 12 2 2 3 2 2 2 3 3" xfId="4504"/>
    <cellStyle name="Normal 12 2 2 3 2 2 2 4" xfId="4505"/>
    <cellStyle name="Normal 12 2 2 3 2 2 2 4 2" xfId="4506"/>
    <cellStyle name="Normal 12 2 2 3 2 2 2 5" xfId="4507"/>
    <cellStyle name="Normal 12 2 2 3 2 2 3" xfId="4508"/>
    <cellStyle name="Normal 12 2 2 3 2 2 3 2" xfId="4509"/>
    <cellStyle name="Normal 12 2 2 3 2 2 3 2 2" xfId="4510"/>
    <cellStyle name="Normal 12 2 2 3 2 2 3 2 2 2" xfId="4511"/>
    <cellStyle name="Normal 12 2 2 3 2 2 3 2 3" xfId="4512"/>
    <cellStyle name="Normal 12 2 2 3 2 2 3 3" xfId="4513"/>
    <cellStyle name="Normal 12 2 2 3 2 2 3 3 2" xfId="4514"/>
    <cellStyle name="Normal 12 2 2 3 2 2 3 4" xfId="4515"/>
    <cellStyle name="Normal 12 2 2 3 2 2 4" xfId="4516"/>
    <cellStyle name="Normal 12 2 2 3 2 2 4 2" xfId="4517"/>
    <cellStyle name="Normal 12 2 2 3 2 2 4 2 2" xfId="4518"/>
    <cellStyle name="Normal 12 2 2 3 2 2 4 3" xfId="4519"/>
    <cellStyle name="Normal 12 2 2 3 2 2 5" xfId="4520"/>
    <cellStyle name="Normal 12 2 2 3 2 2 5 2" xfId="4521"/>
    <cellStyle name="Normal 12 2 2 3 2 2 6" xfId="4522"/>
    <cellStyle name="Normal 12 2 2 3 2 3" xfId="4523"/>
    <cellStyle name="Normal 12 2 2 3 2 3 2" xfId="4524"/>
    <cellStyle name="Normal 12 2 2 3 2 3 2 2" xfId="4525"/>
    <cellStyle name="Normal 12 2 2 3 2 3 2 2 2" xfId="4526"/>
    <cellStyle name="Normal 12 2 2 3 2 3 2 2 2 2" xfId="4527"/>
    <cellStyle name="Normal 12 2 2 3 2 3 2 2 3" xfId="4528"/>
    <cellStyle name="Normal 12 2 2 3 2 3 2 3" xfId="4529"/>
    <cellStyle name="Normal 12 2 2 3 2 3 2 3 2" xfId="4530"/>
    <cellStyle name="Normal 12 2 2 3 2 3 2 4" xfId="4531"/>
    <cellStyle name="Normal 12 2 2 3 2 3 3" xfId="4532"/>
    <cellStyle name="Normal 12 2 2 3 2 3 3 2" xfId="4533"/>
    <cellStyle name="Normal 12 2 2 3 2 3 3 2 2" xfId="4534"/>
    <cellStyle name="Normal 12 2 2 3 2 3 3 3" xfId="4535"/>
    <cellStyle name="Normal 12 2 2 3 2 3 4" xfId="4536"/>
    <cellStyle name="Normal 12 2 2 3 2 3 4 2" xfId="4537"/>
    <cellStyle name="Normal 12 2 2 3 2 3 5" xfId="4538"/>
    <cellStyle name="Normal 12 2 2 3 2 4" xfId="4539"/>
    <cellStyle name="Normal 12 2 2 3 2 4 2" xfId="4540"/>
    <cellStyle name="Normal 12 2 2 3 2 4 2 2" xfId="4541"/>
    <cellStyle name="Normal 12 2 2 3 2 4 2 2 2" xfId="4542"/>
    <cellStyle name="Normal 12 2 2 3 2 4 2 3" xfId="4543"/>
    <cellStyle name="Normal 12 2 2 3 2 4 3" xfId="4544"/>
    <cellStyle name="Normal 12 2 2 3 2 4 3 2" xfId="4545"/>
    <cellStyle name="Normal 12 2 2 3 2 4 4" xfId="4546"/>
    <cellStyle name="Normal 12 2 2 3 2 5" xfId="4547"/>
    <cellStyle name="Normal 12 2 2 3 2 5 2" xfId="4548"/>
    <cellStyle name="Normal 12 2 2 3 2 5 2 2" xfId="4549"/>
    <cellStyle name="Normal 12 2 2 3 2 5 3" xfId="4550"/>
    <cellStyle name="Normal 12 2 2 3 2 6" xfId="4551"/>
    <cellStyle name="Normal 12 2 2 3 2 6 2" xfId="4552"/>
    <cellStyle name="Normal 12 2 2 3 2 7" xfId="4553"/>
    <cellStyle name="Normal 12 2 2 3 3" xfId="4554"/>
    <cellStyle name="Normal 12 2 2 3 3 2" xfId="4555"/>
    <cellStyle name="Normal 12 2 2 3 3 2 2" xfId="4556"/>
    <cellStyle name="Normal 12 2 2 3 3 2 2 2" xfId="4557"/>
    <cellStyle name="Normal 12 2 2 3 3 2 2 2 2" xfId="4558"/>
    <cellStyle name="Normal 12 2 2 3 3 2 2 2 2 2" xfId="4559"/>
    <cellStyle name="Normal 12 2 2 3 3 2 2 2 3" xfId="4560"/>
    <cellStyle name="Normal 12 2 2 3 3 2 2 3" xfId="4561"/>
    <cellStyle name="Normal 12 2 2 3 3 2 2 3 2" xfId="4562"/>
    <cellStyle name="Normal 12 2 2 3 3 2 2 4" xfId="4563"/>
    <cellStyle name="Normal 12 2 2 3 3 2 3" xfId="4564"/>
    <cellStyle name="Normal 12 2 2 3 3 2 3 2" xfId="4565"/>
    <cellStyle name="Normal 12 2 2 3 3 2 3 2 2" xfId="4566"/>
    <cellStyle name="Normal 12 2 2 3 3 2 3 3" xfId="4567"/>
    <cellStyle name="Normal 12 2 2 3 3 2 4" xfId="4568"/>
    <cellStyle name="Normal 12 2 2 3 3 2 4 2" xfId="4569"/>
    <cellStyle name="Normal 12 2 2 3 3 2 5" xfId="4570"/>
    <cellStyle name="Normal 12 2 2 3 3 3" xfId="4571"/>
    <cellStyle name="Normal 12 2 2 3 3 3 2" xfId="4572"/>
    <cellStyle name="Normal 12 2 2 3 3 3 2 2" xfId="4573"/>
    <cellStyle name="Normal 12 2 2 3 3 3 2 2 2" xfId="4574"/>
    <cellStyle name="Normal 12 2 2 3 3 3 2 3" xfId="4575"/>
    <cellStyle name="Normal 12 2 2 3 3 3 3" xfId="4576"/>
    <cellStyle name="Normal 12 2 2 3 3 3 3 2" xfId="4577"/>
    <cellStyle name="Normal 12 2 2 3 3 3 4" xfId="4578"/>
    <cellStyle name="Normal 12 2 2 3 3 4" xfId="4579"/>
    <cellStyle name="Normal 12 2 2 3 3 4 2" xfId="4580"/>
    <cellStyle name="Normal 12 2 2 3 3 4 2 2" xfId="4581"/>
    <cellStyle name="Normal 12 2 2 3 3 4 3" xfId="4582"/>
    <cellStyle name="Normal 12 2 2 3 3 5" xfId="4583"/>
    <cellStyle name="Normal 12 2 2 3 3 5 2" xfId="4584"/>
    <cellStyle name="Normal 12 2 2 3 3 6" xfId="4585"/>
    <cellStyle name="Normal 12 2 2 3 4" xfId="4586"/>
    <cellStyle name="Normal 12 2 2 3 4 2" xfId="4587"/>
    <cellStyle name="Normal 12 2 2 3 4 2 2" xfId="4588"/>
    <cellStyle name="Normal 12 2 2 3 4 2 2 2" xfId="4589"/>
    <cellStyle name="Normal 12 2 2 3 4 2 2 2 2" xfId="4590"/>
    <cellStyle name="Normal 12 2 2 3 4 2 2 3" xfId="4591"/>
    <cellStyle name="Normal 12 2 2 3 4 2 3" xfId="4592"/>
    <cellStyle name="Normal 12 2 2 3 4 2 3 2" xfId="4593"/>
    <cellStyle name="Normal 12 2 2 3 4 2 4" xfId="4594"/>
    <cellStyle name="Normal 12 2 2 3 4 3" xfId="4595"/>
    <cellStyle name="Normal 12 2 2 3 4 3 2" xfId="4596"/>
    <cellStyle name="Normal 12 2 2 3 4 3 2 2" xfId="4597"/>
    <cellStyle name="Normal 12 2 2 3 4 3 3" xfId="4598"/>
    <cellStyle name="Normal 12 2 2 3 4 4" xfId="4599"/>
    <cellStyle name="Normal 12 2 2 3 4 4 2" xfId="4600"/>
    <cellStyle name="Normal 12 2 2 3 4 5" xfId="4601"/>
    <cellStyle name="Normal 12 2 2 3 5" xfId="4602"/>
    <cellStyle name="Normal 12 2 2 3 5 2" xfId="4603"/>
    <cellStyle name="Normal 12 2 2 3 5 2 2" xfId="4604"/>
    <cellStyle name="Normal 12 2 2 3 5 2 2 2" xfId="4605"/>
    <cellStyle name="Normal 12 2 2 3 5 2 3" xfId="4606"/>
    <cellStyle name="Normal 12 2 2 3 5 3" xfId="4607"/>
    <cellStyle name="Normal 12 2 2 3 5 3 2" xfId="4608"/>
    <cellStyle name="Normal 12 2 2 3 5 4" xfId="4609"/>
    <cellStyle name="Normal 12 2 2 3 6" xfId="4610"/>
    <cellStyle name="Normal 12 2 2 3 6 2" xfId="4611"/>
    <cellStyle name="Normal 12 2 2 3 6 2 2" xfId="4612"/>
    <cellStyle name="Normal 12 2 2 3 6 3" xfId="4613"/>
    <cellStyle name="Normal 12 2 2 3 7" xfId="4614"/>
    <cellStyle name="Normal 12 2 2 3 7 2" xfId="4615"/>
    <cellStyle name="Normal 12 2 2 3 8" xfId="4616"/>
    <cellStyle name="Normal 12 2 2 4" xfId="4617"/>
    <cellStyle name="Normal 12 2 2 4 2" xfId="4618"/>
    <cellStyle name="Normal 12 2 2 4 2 2" xfId="4619"/>
    <cellStyle name="Normal 12 2 2 4 2 2 2" xfId="4620"/>
    <cellStyle name="Normal 12 2 2 4 2 2 2 2" xfId="4621"/>
    <cellStyle name="Normal 12 2 2 4 2 2 2 2 2" xfId="4622"/>
    <cellStyle name="Normal 12 2 2 4 2 2 2 2 2 2" xfId="4623"/>
    <cellStyle name="Normal 12 2 2 4 2 2 2 2 3" xfId="4624"/>
    <cellStyle name="Normal 12 2 2 4 2 2 2 3" xfId="4625"/>
    <cellStyle name="Normal 12 2 2 4 2 2 2 3 2" xfId="4626"/>
    <cellStyle name="Normal 12 2 2 4 2 2 2 4" xfId="4627"/>
    <cellStyle name="Normal 12 2 2 4 2 2 3" xfId="4628"/>
    <cellStyle name="Normal 12 2 2 4 2 2 3 2" xfId="4629"/>
    <cellStyle name="Normal 12 2 2 4 2 2 3 2 2" xfId="4630"/>
    <cellStyle name="Normal 12 2 2 4 2 2 3 3" xfId="4631"/>
    <cellStyle name="Normal 12 2 2 4 2 2 4" xfId="4632"/>
    <cellStyle name="Normal 12 2 2 4 2 2 4 2" xfId="4633"/>
    <cellStyle name="Normal 12 2 2 4 2 2 5" xfId="4634"/>
    <cellStyle name="Normal 12 2 2 4 2 3" xfId="4635"/>
    <cellStyle name="Normal 12 2 2 4 2 3 2" xfId="4636"/>
    <cellStyle name="Normal 12 2 2 4 2 3 2 2" xfId="4637"/>
    <cellStyle name="Normal 12 2 2 4 2 3 2 2 2" xfId="4638"/>
    <cellStyle name="Normal 12 2 2 4 2 3 2 3" xfId="4639"/>
    <cellStyle name="Normal 12 2 2 4 2 3 3" xfId="4640"/>
    <cellStyle name="Normal 12 2 2 4 2 3 3 2" xfId="4641"/>
    <cellStyle name="Normal 12 2 2 4 2 3 4" xfId="4642"/>
    <cellStyle name="Normal 12 2 2 4 2 4" xfId="4643"/>
    <cellStyle name="Normal 12 2 2 4 2 4 2" xfId="4644"/>
    <cellStyle name="Normal 12 2 2 4 2 4 2 2" xfId="4645"/>
    <cellStyle name="Normal 12 2 2 4 2 4 3" xfId="4646"/>
    <cellStyle name="Normal 12 2 2 4 2 5" xfId="4647"/>
    <cellStyle name="Normal 12 2 2 4 2 5 2" xfId="4648"/>
    <cellStyle name="Normal 12 2 2 4 2 6" xfId="4649"/>
    <cellStyle name="Normal 12 2 2 4 3" xfId="4650"/>
    <cellStyle name="Normal 12 2 2 4 3 2" xfId="4651"/>
    <cellStyle name="Normal 12 2 2 4 3 2 2" xfId="4652"/>
    <cellStyle name="Normal 12 2 2 4 3 2 2 2" xfId="4653"/>
    <cellStyle name="Normal 12 2 2 4 3 2 2 2 2" xfId="4654"/>
    <cellStyle name="Normal 12 2 2 4 3 2 2 3" xfId="4655"/>
    <cellStyle name="Normal 12 2 2 4 3 2 3" xfId="4656"/>
    <cellStyle name="Normal 12 2 2 4 3 2 3 2" xfId="4657"/>
    <cellStyle name="Normal 12 2 2 4 3 2 4" xfId="4658"/>
    <cellStyle name="Normal 12 2 2 4 3 3" xfId="4659"/>
    <cellStyle name="Normal 12 2 2 4 3 3 2" xfId="4660"/>
    <cellStyle name="Normal 12 2 2 4 3 3 2 2" xfId="4661"/>
    <cellStyle name="Normal 12 2 2 4 3 3 3" xfId="4662"/>
    <cellStyle name="Normal 12 2 2 4 3 4" xfId="4663"/>
    <cellStyle name="Normal 12 2 2 4 3 4 2" xfId="4664"/>
    <cellStyle name="Normal 12 2 2 4 3 5" xfId="4665"/>
    <cellStyle name="Normal 12 2 2 4 4" xfId="4666"/>
    <cellStyle name="Normal 12 2 2 4 4 2" xfId="4667"/>
    <cellStyle name="Normal 12 2 2 4 4 2 2" xfId="4668"/>
    <cellStyle name="Normal 12 2 2 4 4 2 2 2" xfId="4669"/>
    <cellStyle name="Normal 12 2 2 4 4 2 3" xfId="4670"/>
    <cellStyle name="Normal 12 2 2 4 4 3" xfId="4671"/>
    <cellStyle name="Normal 12 2 2 4 4 3 2" xfId="4672"/>
    <cellStyle name="Normal 12 2 2 4 4 4" xfId="4673"/>
    <cellStyle name="Normal 12 2 2 4 5" xfId="4674"/>
    <cellStyle name="Normal 12 2 2 4 5 2" xfId="4675"/>
    <cellStyle name="Normal 12 2 2 4 5 2 2" xfId="4676"/>
    <cellStyle name="Normal 12 2 2 4 5 3" xfId="4677"/>
    <cellStyle name="Normal 12 2 2 4 6" xfId="4678"/>
    <cellStyle name="Normal 12 2 2 4 6 2" xfId="4679"/>
    <cellStyle name="Normal 12 2 2 4 7" xfId="4680"/>
    <cellStyle name="Normal 12 2 2 5" xfId="4681"/>
    <cellStyle name="Normal 12 2 2 5 2" xfId="4682"/>
    <cellStyle name="Normal 12 2 2 5 2 2" xfId="4683"/>
    <cellStyle name="Normal 12 2 2 5 2 2 2" xfId="4684"/>
    <cellStyle name="Normal 12 2 2 5 2 2 2 2" xfId="4685"/>
    <cellStyle name="Normal 12 2 2 5 2 2 2 2 2" xfId="4686"/>
    <cellStyle name="Normal 12 2 2 5 2 2 2 3" xfId="4687"/>
    <cellStyle name="Normal 12 2 2 5 2 2 3" xfId="4688"/>
    <cellStyle name="Normal 12 2 2 5 2 2 3 2" xfId="4689"/>
    <cellStyle name="Normal 12 2 2 5 2 2 4" xfId="4690"/>
    <cellStyle name="Normal 12 2 2 5 2 3" xfId="4691"/>
    <cellStyle name="Normal 12 2 2 5 2 3 2" xfId="4692"/>
    <cellStyle name="Normal 12 2 2 5 2 3 2 2" xfId="4693"/>
    <cellStyle name="Normal 12 2 2 5 2 3 3" xfId="4694"/>
    <cellStyle name="Normal 12 2 2 5 2 4" xfId="4695"/>
    <cellStyle name="Normal 12 2 2 5 2 4 2" xfId="4696"/>
    <cellStyle name="Normal 12 2 2 5 2 5" xfId="4697"/>
    <cellStyle name="Normal 12 2 2 5 3" xfId="4698"/>
    <cellStyle name="Normal 12 2 2 5 3 2" xfId="4699"/>
    <cellStyle name="Normal 12 2 2 5 3 2 2" xfId="4700"/>
    <cellStyle name="Normal 12 2 2 5 3 2 2 2" xfId="4701"/>
    <cellStyle name="Normal 12 2 2 5 3 2 3" xfId="4702"/>
    <cellStyle name="Normal 12 2 2 5 3 3" xfId="4703"/>
    <cellStyle name="Normal 12 2 2 5 3 3 2" xfId="4704"/>
    <cellStyle name="Normal 12 2 2 5 3 4" xfId="4705"/>
    <cellStyle name="Normal 12 2 2 5 4" xfId="4706"/>
    <cellStyle name="Normal 12 2 2 5 4 2" xfId="4707"/>
    <cellStyle name="Normal 12 2 2 5 4 2 2" xfId="4708"/>
    <cellStyle name="Normal 12 2 2 5 4 3" xfId="4709"/>
    <cellStyle name="Normal 12 2 2 5 5" xfId="4710"/>
    <cellStyle name="Normal 12 2 2 5 5 2" xfId="4711"/>
    <cellStyle name="Normal 12 2 2 5 6" xfId="4712"/>
    <cellStyle name="Normal 12 2 2 6" xfId="4713"/>
    <cellStyle name="Normal 12 2 2 6 2" xfId="4714"/>
    <cellStyle name="Normal 12 2 2 6 2 2" xfId="4715"/>
    <cellStyle name="Normal 12 2 2 6 2 2 2" xfId="4716"/>
    <cellStyle name="Normal 12 2 2 6 2 2 2 2" xfId="4717"/>
    <cellStyle name="Normal 12 2 2 6 2 2 3" xfId="4718"/>
    <cellStyle name="Normal 12 2 2 6 2 3" xfId="4719"/>
    <cellStyle name="Normal 12 2 2 6 2 3 2" xfId="4720"/>
    <cellStyle name="Normal 12 2 2 6 2 4" xfId="4721"/>
    <cellStyle name="Normal 12 2 2 6 3" xfId="4722"/>
    <cellStyle name="Normal 12 2 2 6 3 2" xfId="4723"/>
    <cellStyle name="Normal 12 2 2 6 3 2 2" xfId="4724"/>
    <cellStyle name="Normal 12 2 2 6 3 3" xfId="4725"/>
    <cellStyle name="Normal 12 2 2 6 4" xfId="4726"/>
    <cellStyle name="Normal 12 2 2 6 4 2" xfId="4727"/>
    <cellStyle name="Normal 12 2 2 6 5" xfId="4728"/>
    <cellStyle name="Normal 12 2 2 7" xfId="4729"/>
    <cellStyle name="Normal 12 2 2 7 2" xfId="4730"/>
    <cellStyle name="Normal 12 2 2 7 2 2" xfId="4731"/>
    <cellStyle name="Normal 12 2 2 7 2 2 2" xfId="4732"/>
    <cellStyle name="Normal 12 2 2 7 2 3" xfId="4733"/>
    <cellStyle name="Normal 12 2 2 7 3" xfId="4734"/>
    <cellStyle name="Normal 12 2 2 7 3 2" xfId="4735"/>
    <cellStyle name="Normal 12 2 2 7 4" xfId="4736"/>
    <cellStyle name="Normal 12 2 2 8" xfId="4737"/>
    <cellStyle name="Normal 12 2 2 8 2" xfId="4738"/>
    <cellStyle name="Normal 12 2 2 8 2 2" xfId="4739"/>
    <cellStyle name="Normal 12 2 2 8 3" xfId="4740"/>
    <cellStyle name="Normal 12 2 2 9" xfId="4741"/>
    <cellStyle name="Normal 12 2 2 9 2" xfId="4742"/>
    <cellStyle name="Normal 12 2 3" xfId="4743"/>
    <cellStyle name="Normal 12 2 3 2" xfId="4744"/>
    <cellStyle name="Normal 12 2 3 2 2" xfId="4745"/>
    <cellStyle name="Normal 12 2 3 2 2 2" xfId="4746"/>
    <cellStyle name="Normal 12 2 3 2 2 2 2" xfId="4747"/>
    <cellStyle name="Normal 12 2 3 2 2 2 2 2" xfId="4748"/>
    <cellStyle name="Normal 12 2 3 2 2 2 2 2 2" xfId="4749"/>
    <cellStyle name="Normal 12 2 3 2 2 2 2 2 2 2" xfId="4750"/>
    <cellStyle name="Normal 12 2 3 2 2 2 2 2 2 2 2" xfId="4751"/>
    <cellStyle name="Normal 12 2 3 2 2 2 2 2 2 3" xfId="4752"/>
    <cellStyle name="Normal 12 2 3 2 2 2 2 2 3" xfId="4753"/>
    <cellStyle name="Normal 12 2 3 2 2 2 2 2 3 2" xfId="4754"/>
    <cellStyle name="Normal 12 2 3 2 2 2 2 2 4" xfId="4755"/>
    <cellStyle name="Normal 12 2 3 2 2 2 2 3" xfId="4756"/>
    <cellStyle name="Normal 12 2 3 2 2 2 2 3 2" xfId="4757"/>
    <cellStyle name="Normal 12 2 3 2 2 2 2 3 2 2" xfId="4758"/>
    <cellStyle name="Normal 12 2 3 2 2 2 2 3 3" xfId="4759"/>
    <cellStyle name="Normal 12 2 3 2 2 2 2 4" xfId="4760"/>
    <cellStyle name="Normal 12 2 3 2 2 2 2 4 2" xfId="4761"/>
    <cellStyle name="Normal 12 2 3 2 2 2 2 5" xfId="4762"/>
    <cellStyle name="Normal 12 2 3 2 2 2 3" xfId="4763"/>
    <cellStyle name="Normal 12 2 3 2 2 2 3 2" xfId="4764"/>
    <cellStyle name="Normal 12 2 3 2 2 2 3 2 2" xfId="4765"/>
    <cellStyle name="Normal 12 2 3 2 2 2 3 2 2 2" xfId="4766"/>
    <cellStyle name="Normal 12 2 3 2 2 2 3 2 3" xfId="4767"/>
    <cellStyle name="Normal 12 2 3 2 2 2 3 3" xfId="4768"/>
    <cellStyle name="Normal 12 2 3 2 2 2 3 3 2" xfId="4769"/>
    <cellStyle name="Normal 12 2 3 2 2 2 3 4" xfId="4770"/>
    <cellStyle name="Normal 12 2 3 2 2 2 4" xfId="4771"/>
    <cellStyle name="Normal 12 2 3 2 2 2 4 2" xfId="4772"/>
    <cellStyle name="Normal 12 2 3 2 2 2 4 2 2" xfId="4773"/>
    <cellStyle name="Normal 12 2 3 2 2 2 4 3" xfId="4774"/>
    <cellStyle name="Normal 12 2 3 2 2 2 5" xfId="4775"/>
    <cellStyle name="Normal 12 2 3 2 2 2 5 2" xfId="4776"/>
    <cellStyle name="Normal 12 2 3 2 2 2 6" xfId="4777"/>
    <cellStyle name="Normal 12 2 3 2 2 3" xfId="4778"/>
    <cellStyle name="Normal 12 2 3 2 2 3 2" xfId="4779"/>
    <cellStyle name="Normal 12 2 3 2 2 3 2 2" xfId="4780"/>
    <cellStyle name="Normal 12 2 3 2 2 3 2 2 2" xfId="4781"/>
    <cellStyle name="Normal 12 2 3 2 2 3 2 2 2 2" xfId="4782"/>
    <cellStyle name="Normal 12 2 3 2 2 3 2 2 3" xfId="4783"/>
    <cellStyle name="Normal 12 2 3 2 2 3 2 3" xfId="4784"/>
    <cellStyle name="Normal 12 2 3 2 2 3 2 3 2" xfId="4785"/>
    <cellStyle name="Normal 12 2 3 2 2 3 2 4" xfId="4786"/>
    <cellStyle name="Normal 12 2 3 2 2 3 3" xfId="4787"/>
    <cellStyle name="Normal 12 2 3 2 2 3 3 2" xfId="4788"/>
    <cellStyle name="Normal 12 2 3 2 2 3 3 2 2" xfId="4789"/>
    <cellStyle name="Normal 12 2 3 2 2 3 3 3" xfId="4790"/>
    <cellStyle name="Normal 12 2 3 2 2 3 4" xfId="4791"/>
    <cellStyle name="Normal 12 2 3 2 2 3 4 2" xfId="4792"/>
    <cellStyle name="Normal 12 2 3 2 2 3 5" xfId="4793"/>
    <cellStyle name="Normal 12 2 3 2 2 4" xfId="4794"/>
    <cellStyle name="Normal 12 2 3 2 2 4 2" xfId="4795"/>
    <cellStyle name="Normal 12 2 3 2 2 4 2 2" xfId="4796"/>
    <cellStyle name="Normal 12 2 3 2 2 4 2 2 2" xfId="4797"/>
    <cellStyle name="Normal 12 2 3 2 2 4 2 3" xfId="4798"/>
    <cellStyle name="Normal 12 2 3 2 2 4 3" xfId="4799"/>
    <cellStyle name="Normal 12 2 3 2 2 4 3 2" xfId="4800"/>
    <cellStyle name="Normal 12 2 3 2 2 4 4" xfId="4801"/>
    <cellStyle name="Normal 12 2 3 2 2 5" xfId="4802"/>
    <cellStyle name="Normal 12 2 3 2 2 5 2" xfId="4803"/>
    <cellStyle name="Normal 12 2 3 2 2 5 2 2" xfId="4804"/>
    <cellStyle name="Normal 12 2 3 2 2 5 3" xfId="4805"/>
    <cellStyle name="Normal 12 2 3 2 2 6" xfId="4806"/>
    <cellStyle name="Normal 12 2 3 2 2 6 2" xfId="4807"/>
    <cellStyle name="Normal 12 2 3 2 2 7" xfId="4808"/>
    <cellStyle name="Normal 12 2 3 2 3" xfId="4809"/>
    <cellStyle name="Normal 12 2 3 2 3 2" xfId="4810"/>
    <cellStyle name="Normal 12 2 3 2 3 2 2" xfId="4811"/>
    <cellStyle name="Normal 12 2 3 2 3 2 2 2" xfId="4812"/>
    <cellStyle name="Normal 12 2 3 2 3 2 2 2 2" xfId="4813"/>
    <cellStyle name="Normal 12 2 3 2 3 2 2 2 2 2" xfId="4814"/>
    <cellStyle name="Normal 12 2 3 2 3 2 2 2 3" xfId="4815"/>
    <cellStyle name="Normal 12 2 3 2 3 2 2 3" xfId="4816"/>
    <cellStyle name="Normal 12 2 3 2 3 2 2 3 2" xfId="4817"/>
    <cellStyle name="Normal 12 2 3 2 3 2 2 4" xfId="4818"/>
    <cellStyle name="Normal 12 2 3 2 3 2 3" xfId="4819"/>
    <cellStyle name="Normal 12 2 3 2 3 2 3 2" xfId="4820"/>
    <cellStyle name="Normal 12 2 3 2 3 2 3 2 2" xfId="4821"/>
    <cellStyle name="Normal 12 2 3 2 3 2 3 3" xfId="4822"/>
    <cellStyle name="Normal 12 2 3 2 3 2 4" xfId="4823"/>
    <cellStyle name="Normal 12 2 3 2 3 2 4 2" xfId="4824"/>
    <cellStyle name="Normal 12 2 3 2 3 2 5" xfId="4825"/>
    <cellStyle name="Normal 12 2 3 2 3 3" xfId="4826"/>
    <cellStyle name="Normal 12 2 3 2 3 3 2" xfId="4827"/>
    <cellStyle name="Normal 12 2 3 2 3 3 2 2" xfId="4828"/>
    <cellStyle name="Normal 12 2 3 2 3 3 2 2 2" xfId="4829"/>
    <cellStyle name="Normal 12 2 3 2 3 3 2 3" xfId="4830"/>
    <cellStyle name="Normal 12 2 3 2 3 3 3" xfId="4831"/>
    <cellStyle name="Normal 12 2 3 2 3 3 3 2" xfId="4832"/>
    <cellStyle name="Normal 12 2 3 2 3 3 4" xfId="4833"/>
    <cellStyle name="Normal 12 2 3 2 3 4" xfId="4834"/>
    <cellStyle name="Normal 12 2 3 2 3 4 2" xfId="4835"/>
    <cellStyle name="Normal 12 2 3 2 3 4 2 2" xfId="4836"/>
    <cellStyle name="Normal 12 2 3 2 3 4 3" xfId="4837"/>
    <cellStyle name="Normal 12 2 3 2 3 5" xfId="4838"/>
    <cellStyle name="Normal 12 2 3 2 3 5 2" xfId="4839"/>
    <cellStyle name="Normal 12 2 3 2 3 6" xfId="4840"/>
    <cellStyle name="Normal 12 2 3 2 4" xfId="4841"/>
    <cellStyle name="Normal 12 2 3 2 4 2" xfId="4842"/>
    <cellStyle name="Normal 12 2 3 2 4 2 2" xfId="4843"/>
    <cellStyle name="Normal 12 2 3 2 4 2 2 2" xfId="4844"/>
    <cellStyle name="Normal 12 2 3 2 4 2 2 2 2" xfId="4845"/>
    <cellStyle name="Normal 12 2 3 2 4 2 2 3" xfId="4846"/>
    <cellStyle name="Normal 12 2 3 2 4 2 3" xfId="4847"/>
    <cellStyle name="Normal 12 2 3 2 4 2 3 2" xfId="4848"/>
    <cellStyle name="Normal 12 2 3 2 4 2 4" xfId="4849"/>
    <cellStyle name="Normal 12 2 3 2 4 3" xfId="4850"/>
    <cellStyle name="Normal 12 2 3 2 4 3 2" xfId="4851"/>
    <cellStyle name="Normal 12 2 3 2 4 3 2 2" xfId="4852"/>
    <cellStyle name="Normal 12 2 3 2 4 3 3" xfId="4853"/>
    <cellStyle name="Normal 12 2 3 2 4 4" xfId="4854"/>
    <cellStyle name="Normal 12 2 3 2 4 4 2" xfId="4855"/>
    <cellStyle name="Normal 12 2 3 2 4 5" xfId="4856"/>
    <cellStyle name="Normal 12 2 3 2 5" xfId="4857"/>
    <cellStyle name="Normal 12 2 3 2 5 2" xfId="4858"/>
    <cellStyle name="Normal 12 2 3 2 5 2 2" xfId="4859"/>
    <cellStyle name="Normal 12 2 3 2 5 2 2 2" xfId="4860"/>
    <cellStyle name="Normal 12 2 3 2 5 2 3" xfId="4861"/>
    <cellStyle name="Normal 12 2 3 2 5 3" xfId="4862"/>
    <cellStyle name="Normal 12 2 3 2 5 3 2" xfId="4863"/>
    <cellStyle name="Normal 12 2 3 2 5 4" xfId="4864"/>
    <cellStyle name="Normal 12 2 3 2 6" xfId="4865"/>
    <cellStyle name="Normal 12 2 3 2 6 2" xfId="4866"/>
    <cellStyle name="Normal 12 2 3 2 6 2 2" xfId="4867"/>
    <cellStyle name="Normal 12 2 3 2 6 3" xfId="4868"/>
    <cellStyle name="Normal 12 2 3 2 7" xfId="4869"/>
    <cellStyle name="Normal 12 2 3 2 7 2" xfId="4870"/>
    <cellStyle name="Normal 12 2 3 2 8" xfId="4871"/>
    <cellStyle name="Normal 12 2 3 3" xfId="4872"/>
    <cellStyle name="Normal 12 2 3 3 2" xfId="4873"/>
    <cellStyle name="Normal 12 2 3 3 2 2" xfId="4874"/>
    <cellStyle name="Normal 12 2 3 3 2 2 2" xfId="4875"/>
    <cellStyle name="Normal 12 2 3 3 2 2 2 2" xfId="4876"/>
    <cellStyle name="Normal 12 2 3 3 2 2 2 2 2" xfId="4877"/>
    <cellStyle name="Normal 12 2 3 3 2 2 2 2 2 2" xfId="4878"/>
    <cellStyle name="Normal 12 2 3 3 2 2 2 2 3" xfId="4879"/>
    <cellStyle name="Normal 12 2 3 3 2 2 2 3" xfId="4880"/>
    <cellStyle name="Normal 12 2 3 3 2 2 2 3 2" xfId="4881"/>
    <cellStyle name="Normal 12 2 3 3 2 2 2 4" xfId="4882"/>
    <cellStyle name="Normal 12 2 3 3 2 2 3" xfId="4883"/>
    <cellStyle name="Normal 12 2 3 3 2 2 3 2" xfId="4884"/>
    <cellStyle name="Normal 12 2 3 3 2 2 3 2 2" xfId="4885"/>
    <cellStyle name="Normal 12 2 3 3 2 2 3 3" xfId="4886"/>
    <cellStyle name="Normal 12 2 3 3 2 2 4" xfId="4887"/>
    <cellStyle name="Normal 12 2 3 3 2 2 4 2" xfId="4888"/>
    <cellStyle name="Normal 12 2 3 3 2 2 5" xfId="4889"/>
    <cellStyle name="Normal 12 2 3 3 2 3" xfId="4890"/>
    <cellStyle name="Normal 12 2 3 3 2 3 2" xfId="4891"/>
    <cellStyle name="Normal 12 2 3 3 2 3 2 2" xfId="4892"/>
    <cellStyle name="Normal 12 2 3 3 2 3 2 2 2" xfId="4893"/>
    <cellStyle name="Normal 12 2 3 3 2 3 2 3" xfId="4894"/>
    <cellStyle name="Normal 12 2 3 3 2 3 3" xfId="4895"/>
    <cellStyle name="Normal 12 2 3 3 2 3 3 2" xfId="4896"/>
    <cellStyle name="Normal 12 2 3 3 2 3 4" xfId="4897"/>
    <cellStyle name="Normal 12 2 3 3 2 4" xfId="4898"/>
    <cellStyle name="Normal 12 2 3 3 2 4 2" xfId="4899"/>
    <cellStyle name="Normal 12 2 3 3 2 4 2 2" xfId="4900"/>
    <cellStyle name="Normal 12 2 3 3 2 4 3" xfId="4901"/>
    <cellStyle name="Normal 12 2 3 3 2 5" xfId="4902"/>
    <cellStyle name="Normal 12 2 3 3 2 5 2" xfId="4903"/>
    <cellStyle name="Normal 12 2 3 3 2 6" xfId="4904"/>
    <cellStyle name="Normal 12 2 3 3 3" xfId="4905"/>
    <cellStyle name="Normal 12 2 3 3 3 2" xfId="4906"/>
    <cellStyle name="Normal 12 2 3 3 3 2 2" xfId="4907"/>
    <cellStyle name="Normal 12 2 3 3 3 2 2 2" xfId="4908"/>
    <cellStyle name="Normal 12 2 3 3 3 2 2 2 2" xfId="4909"/>
    <cellStyle name="Normal 12 2 3 3 3 2 2 3" xfId="4910"/>
    <cellStyle name="Normal 12 2 3 3 3 2 3" xfId="4911"/>
    <cellStyle name="Normal 12 2 3 3 3 2 3 2" xfId="4912"/>
    <cellStyle name="Normal 12 2 3 3 3 2 4" xfId="4913"/>
    <cellStyle name="Normal 12 2 3 3 3 3" xfId="4914"/>
    <cellStyle name="Normal 12 2 3 3 3 3 2" xfId="4915"/>
    <cellStyle name="Normal 12 2 3 3 3 3 2 2" xfId="4916"/>
    <cellStyle name="Normal 12 2 3 3 3 3 3" xfId="4917"/>
    <cellStyle name="Normal 12 2 3 3 3 4" xfId="4918"/>
    <cellStyle name="Normal 12 2 3 3 3 4 2" xfId="4919"/>
    <cellStyle name="Normal 12 2 3 3 3 5" xfId="4920"/>
    <cellStyle name="Normal 12 2 3 3 4" xfId="4921"/>
    <cellStyle name="Normal 12 2 3 3 4 2" xfId="4922"/>
    <cellStyle name="Normal 12 2 3 3 4 2 2" xfId="4923"/>
    <cellStyle name="Normal 12 2 3 3 4 2 2 2" xfId="4924"/>
    <cellStyle name="Normal 12 2 3 3 4 2 3" xfId="4925"/>
    <cellStyle name="Normal 12 2 3 3 4 3" xfId="4926"/>
    <cellStyle name="Normal 12 2 3 3 4 3 2" xfId="4927"/>
    <cellStyle name="Normal 12 2 3 3 4 4" xfId="4928"/>
    <cellStyle name="Normal 12 2 3 3 5" xfId="4929"/>
    <cellStyle name="Normal 12 2 3 3 5 2" xfId="4930"/>
    <cellStyle name="Normal 12 2 3 3 5 2 2" xfId="4931"/>
    <cellStyle name="Normal 12 2 3 3 5 3" xfId="4932"/>
    <cellStyle name="Normal 12 2 3 3 6" xfId="4933"/>
    <cellStyle name="Normal 12 2 3 3 6 2" xfId="4934"/>
    <cellStyle name="Normal 12 2 3 3 7" xfId="4935"/>
    <cellStyle name="Normal 12 2 3 4" xfId="4936"/>
    <cellStyle name="Normal 12 2 3 4 2" xfId="4937"/>
    <cellStyle name="Normal 12 2 3 4 2 2" xfId="4938"/>
    <cellStyle name="Normal 12 2 3 4 2 2 2" xfId="4939"/>
    <cellStyle name="Normal 12 2 3 4 2 2 2 2" xfId="4940"/>
    <cellStyle name="Normal 12 2 3 4 2 2 2 2 2" xfId="4941"/>
    <cellStyle name="Normal 12 2 3 4 2 2 2 3" xfId="4942"/>
    <cellStyle name="Normal 12 2 3 4 2 2 3" xfId="4943"/>
    <cellStyle name="Normal 12 2 3 4 2 2 3 2" xfId="4944"/>
    <cellStyle name="Normal 12 2 3 4 2 2 4" xfId="4945"/>
    <cellStyle name="Normal 12 2 3 4 2 3" xfId="4946"/>
    <cellStyle name="Normal 12 2 3 4 2 3 2" xfId="4947"/>
    <cellStyle name="Normal 12 2 3 4 2 3 2 2" xfId="4948"/>
    <cellStyle name="Normal 12 2 3 4 2 3 3" xfId="4949"/>
    <cellStyle name="Normal 12 2 3 4 2 4" xfId="4950"/>
    <cellStyle name="Normal 12 2 3 4 2 4 2" xfId="4951"/>
    <cellStyle name="Normal 12 2 3 4 2 5" xfId="4952"/>
    <cellStyle name="Normal 12 2 3 4 3" xfId="4953"/>
    <cellStyle name="Normal 12 2 3 4 3 2" xfId="4954"/>
    <cellStyle name="Normal 12 2 3 4 3 2 2" xfId="4955"/>
    <cellStyle name="Normal 12 2 3 4 3 2 2 2" xfId="4956"/>
    <cellStyle name="Normal 12 2 3 4 3 2 3" xfId="4957"/>
    <cellStyle name="Normal 12 2 3 4 3 3" xfId="4958"/>
    <cellStyle name="Normal 12 2 3 4 3 3 2" xfId="4959"/>
    <cellStyle name="Normal 12 2 3 4 3 4" xfId="4960"/>
    <cellStyle name="Normal 12 2 3 4 4" xfId="4961"/>
    <cellStyle name="Normal 12 2 3 4 4 2" xfId="4962"/>
    <cellStyle name="Normal 12 2 3 4 4 2 2" xfId="4963"/>
    <cellStyle name="Normal 12 2 3 4 4 3" xfId="4964"/>
    <cellStyle name="Normal 12 2 3 4 5" xfId="4965"/>
    <cellStyle name="Normal 12 2 3 4 5 2" xfId="4966"/>
    <cellStyle name="Normal 12 2 3 4 6" xfId="4967"/>
    <cellStyle name="Normal 12 2 3 5" xfId="4968"/>
    <cellStyle name="Normal 12 2 3 5 2" xfId="4969"/>
    <cellStyle name="Normal 12 2 3 5 2 2" xfId="4970"/>
    <cellStyle name="Normal 12 2 3 5 2 2 2" xfId="4971"/>
    <cellStyle name="Normal 12 2 3 5 2 2 2 2" xfId="4972"/>
    <cellStyle name="Normal 12 2 3 5 2 2 3" xfId="4973"/>
    <cellStyle name="Normal 12 2 3 5 2 3" xfId="4974"/>
    <cellStyle name="Normal 12 2 3 5 2 3 2" xfId="4975"/>
    <cellStyle name="Normal 12 2 3 5 2 4" xfId="4976"/>
    <cellStyle name="Normal 12 2 3 5 3" xfId="4977"/>
    <cellStyle name="Normal 12 2 3 5 3 2" xfId="4978"/>
    <cellStyle name="Normal 12 2 3 5 3 2 2" xfId="4979"/>
    <cellStyle name="Normal 12 2 3 5 3 3" xfId="4980"/>
    <cellStyle name="Normal 12 2 3 5 4" xfId="4981"/>
    <cellStyle name="Normal 12 2 3 5 4 2" xfId="4982"/>
    <cellStyle name="Normal 12 2 3 5 5" xfId="4983"/>
    <cellStyle name="Normal 12 2 3 6" xfId="4984"/>
    <cellStyle name="Normal 12 2 3 6 2" xfId="4985"/>
    <cellStyle name="Normal 12 2 3 6 2 2" xfId="4986"/>
    <cellStyle name="Normal 12 2 3 6 2 2 2" xfId="4987"/>
    <cellStyle name="Normal 12 2 3 6 2 3" xfId="4988"/>
    <cellStyle name="Normal 12 2 3 6 3" xfId="4989"/>
    <cellStyle name="Normal 12 2 3 6 3 2" xfId="4990"/>
    <cellStyle name="Normal 12 2 3 6 4" xfId="4991"/>
    <cellStyle name="Normal 12 2 3 7" xfId="4992"/>
    <cellStyle name="Normal 12 2 3 7 2" xfId="4993"/>
    <cellStyle name="Normal 12 2 3 7 2 2" xfId="4994"/>
    <cellStyle name="Normal 12 2 3 7 3" xfId="4995"/>
    <cellStyle name="Normal 12 2 3 8" xfId="4996"/>
    <cellStyle name="Normal 12 2 3 8 2" xfId="4997"/>
    <cellStyle name="Normal 12 2 3 9" xfId="4998"/>
    <cellStyle name="Normal 12 2 4" xfId="4999"/>
    <cellStyle name="Normal 12 2 4 2" xfId="5000"/>
    <cellStyle name="Normal 12 2 4 2 2" xfId="5001"/>
    <cellStyle name="Normal 12 2 4 2 2 2" xfId="5002"/>
    <cellStyle name="Normal 12 2 4 2 2 2 2" xfId="5003"/>
    <cellStyle name="Normal 12 2 4 2 2 2 2 2" xfId="5004"/>
    <cellStyle name="Normal 12 2 4 2 2 2 2 2 2" xfId="5005"/>
    <cellStyle name="Normal 12 2 4 2 2 2 2 2 2 2" xfId="5006"/>
    <cellStyle name="Normal 12 2 4 2 2 2 2 2 3" xfId="5007"/>
    <cellStyle name="Normal 12 2 4 2 2 2 2 3" xfId="5008"/>
    <cellStyle name="Normal 12 2 4 2 2 2 2 3 2" xfId="5009"/>
    <cellStyle name="Normal 12 2 4 2 2 2 2 4" xfId="5010"/>
    <cellStyle name="Normal 12 2 4 2 2 2 3" xfId="5011"/>
    <cellStyle name="Normal 12 2 4 2 2 2 3 2" xfId="5012"/>
    <cellStyle name="Normal 12 2 4 2 2 2 3 2 2" xfId="5013"/>
    <cellStyle name="Normal 12 2 4 2 2 2 3 3" xfId="5014"/>
    <cellStyle name="Normal 12 2 4 2 2 2 4" xfId="5015"/>
    <cellStyle name="Normal 12 2 4 2 2 2 4 2" xfId="5016"/>
    <cellStyle name="Normal 12 2 4 2 2 2 5" xfId="5017"/>
    <cellStyle name="Normal 12 2 4 2 2 3" xfId="5018"/>
    <cellStyle name="Normal 12 2 4 2 2 3 2" xfId="5019"/>
    <cellStyle name="Normal 12 2 4 2 2 3 2 2" xfId="5020"/>
    <cellStyle name="Normal 12 2 4 2 2 3 2 2 2" xfId="5021"/>
    <cellStyle name="Normal 12 2 4 2 2 3 2 3" xfId="5022"/>
    <cellStyle name="Normal 12 2 4 2 2 3 3" xfId="5023"/>
    <cellStyle name="Normal 12 2 4 2 2 3 3 2" xfId="5024"/>
    <cellStyle name="Normal 12 2 4 2 2 3 4" xfId="5025"/>
    <cellStyle name="Normal 12 2 4 2 2 4" xfId="5026"/>
    <cellStyle name="Normal 12 2 4 2 2 4 2" xfId="5027"/>
    <cellStyle name="Normal 12 2 4 2 2 4 2 2" xfId="5028"/>
    <cellStyle name="Normal 12 2 4 2 2 4 3" xfId="5029"/>
    <cellStyle name="Normal 12 2 4 2 2 5" xfId="5030"/>
    <cellStyle name="Normal 12 2 4 2 2 5 2" xfId="5031"/>
    <cellStyle name="Normal 12 2 4 2 2 6" xfId="5032"/>
    <cellStyle name="Normal 12 2 4 2 3" xfId="5033"/>
    <cellStyle name="Normal 12 2 4 2 3 2" xfId="5034"/>
    <cellStyle name="Normal 12 2 4 2 3 2 2" xfId="5035"/>
    <cellStyle name="Normal 12 2 4 2 3 2 2 2" xfId="5036"/>
    <cellStyle name="Normal 12 2 4 2 3 2 2 2 2" xfId="5037"/>
    <cellStyle name="Normal 12 2 4 2 3 2 2 3" xfId="5038"/>
    <cellStyle name="Normal 12 2 4 2 3 2 3" xfId="5039"/>
    <cellStyle name="Normal 12 2 4 2 3 2 3 2" xfId="5040"/>
    <cellStyle name="Normal 12 2 4 2 3 2 4" xfId="5041"/>
    <cellStyle name="Normal 12 2 4 2 3 3" xfId="5042"/>
    <cellStyle name="Normal 12 2 4 2 3 3 2" xfId="5043"/>
    <cellStyle name="Normal 12 2 4 2 3 3 2 2" xfId="5044"/>
    <cellStyle name="Normal 12 2 4 2 3 3 3" xfId="5045"/>
    <cellStyle name="Normal 12 2 4 2 3 4" xfId="5046"/>
    <cellStyle name="Normal 12 2 4 2 3 4 2" xfId="5047"/>
    <cellStyle name="Normal 12 2 4 2 3 5" xfId="5048"/>
    <cellStyle name="Normal 12 2 4 2 4" xfId="5049"/>
    <cellStyle name="Normal 12 2 4 2 4 2" xfId="5050"/>
    <cellStyle name="Normal 12 2 4 2 4 2 2" xfId="5051"/>
    <cellStyle name="Normal 12 2 4 2 4 2 2 2" xfId="5052"/>
    <cellStyle name="Normal 12 2 4 2 4 2 3" xfId="5053"/>
    <cellStyle name="Normal 12 2 4 2 4 3" xfId="5054"/>
    <cellStyle name="Normal 12 2 4 2 4 3 2" xfId="5055"/>
    <cellStyle name="Normal 12 2 4 2 4 4" xfId="5056"/>
    <cellStyle name="Normal 12 2 4 2 5" xfId="5057"/>
    <cellStyle name="Normal 12 2 4 2 5 2" xfId="5058"/>
    <cellStyle name="Normal 12 2 4 2 5 2 2" xfId="5059"/>
    <cellStyle name="Normal 12 2 4 2 5 3" xfId="5060"/>
    <cellStyle name="Normal 12 2 4 2 6" xfId="5061"/>
    <cellStyle name="Normal 12 2 4 2 6 2" xfId="5062"/>
    <cellStyle name="Normal 12 2 4 2 7" xfId="5063"/>
    <cellStyle name="Normal 12 2 4 3" xfId="5064"/>
    <cellStyle name="Normal 12 2 4 3 2" xfId="5065"/>
    <cellStyle name="Normal 12 2 4 3 2 2" xfId="5066"/>
    <cellStyle name="Normal 12 2 4 3 2 2 2" xfId="5067"/>
    <cellStyle name="Normal 12 2 4 3 2 2 2 2" xfId="5068"/>
    <cellStyle name="Normal 12 2 4 3 2 2 2 2 2" xfId="5069"/>
    <cellStyle name="Normal 12 2 4 3 2 2 2 3" xfId="5070"/>
    <cellStyle name="Normal 12 2 4 3 2 2 3" xfId="5071"/>
    <cellStyle name="Normal 12 2 4 3 2 2 3 2" xfId="5072"/>
    <cellStyle name="Normal 12 2 4 3 2 2 4" xfId="5073"/>
    <cellStyle name="Normal 12 2 4 3 2 3" xfId="5074"/>
    <cellStyle name="Normal 12 2 4 3 2 3 2" xfId="5075"/>
    <cellStyle name="Normal 12 2 4 3 2 3 2 2" xfId="5076"/>
    <cellStyle name="Normal 12 2 4 3 2 3 3" xfId="5077"/>
    <cellStyle name="Normal 12 2 4 3 2 4" xfId="5078"/>
    <cellStyle name="Normal 12 2 4 3 2 4 2" xfId="5079"/>
    <cellStyle name="Normal 12 2 4 3 2 5" xfId="5080"/>
    <cellStyle name="Normal 12 2 4 3 3" xfId="5081"/>
    <cellStyle name="Normal 12 2 4 3 3 2" xfId="5082"/>
    <cellStyle name="Normal 12 2 4 3 3 2 2" xfId="5083"/>
    <cellStyle name="Normal 12 2 4 3 3 2 2 2" xfId="5084"/>
    <cellStyle name="Normal 12 2 4 3 3 2 3" xfId="5085"/>
    <cellStyle name="Normal 12 2 4 3 3 3" xfId="5086"/>
    <cellStyle name="Normal 12 2 4 3 3 3 2" xfId="5087"/>
    <cellStyle name="Normal 12 2 4 3 3 4" xfId="5088"/>
    <cellStyle name="Normal 12 2 4 3 4" xfId="5089"/>
    <cellStyle name="Normal 12 2 4 3 4 2" xfId="5090"/>
    <cellStyle name="Normal 12 2 4 3 4 2 2" xfId="5091"/>
    <cellStyle name="Normal 12 2 4 3 4 3" xfId="5092"/>
    <cellStyle name="Normal 12 2 4 3 5" xfId="5093"/>
    <cellStyle name="Normal 12 2 4 3 5 2" xfId="5094"/>
    <cellStyle name="Normal 12 2 4 3 6" xfId="5095"/>
    <cellStyle name="Normal 12 2 4 4" xfId="5096"/>
    <cellStyle name="Normal 12 2 4 4 2" xfId="5097"/>
    <cellStyle name="Normal 12 2 4 4 2 2" xfId="5098"/>
    <cellStyle name="Normal 12 2 4 4 2 2 2" xfId="5099"/>
    <cellStyle name="Normal 12 2 4 4 2 2 2 2" xfId="5100"/>
    <cellStyle name="Normal 12 2 4 4 2 2 3" xfId="5101"/>
    <cellStyle name="Normal 12 2 4 4 2 3" xfId="5102"/>
    <cellStyle name="Normal 12 2 4 4 2 3 2" xfId="5103"/>
    <cellStyle name="Normal 12 2 4 4 2 4" xfId="5104"/>
    <cellStyle name="Normal 12 2 4 4 3" xfId="5105"/>
    <cellStyle name="Normal 12 2 4 4 3 2" xfId="5106"/>
    <cellStyle name="Normal 12 2 4 4 3 2 2" xfId="5107"/>
    <cellStyle name="Normal 12 2 4 4 3 3" xfId="5108"/>
    <cellStyle name="Normal 12 2 4 4 4" xfId="5109"/>
    <cellStyle name="Normal 12 2 4 4 4 2" xfId="5110"/>
    <cellStyle name="Normal 12 2 4 4 5" xfId="5111"/>
    <cellStyle name="Normal 12 2 4 5" xfId="5112"/>
    <cellStyle name="Normal 12 2 4 5 2" xfId="5113"/>
    <cellStyle name="Normal 12 2 4 5 2 2" xfId="5114"/>
    <cellStyle name="Normal 12 2 4 5 2 2 2" xfId="5115"/>
    <cellStyle name="Normal 12 2 4 5 2 3" xfId="5116"/>
    <cellStyle name="Normal 12 2 4 5 3" xfId="5117"/>
    <cellStyle name="Normal 12 2 4 5 3 2" xfId="5118"/>
    <cellStyle name="Normal 12 2 4 5 4" xfId="5119"/>
    <cellStyle name="Normal 12 2 4 6" xfId="5120"/>
    <cellStyle name="Normal 12 2 4 6 2" xfId="5121"/>
    <cellStyle name="Normal 12 2 4 6 2 2" xfId="5122"/>
    <cellStyle name="Normal 12 2 4 6 3" xfId="5123"/>
    <cellStyle name="Normal 12 2 4 7" xfId="5124"/>
    <cellStyle name="Normal 12 2 4 7 2" xfId="5125"/>
    <cellStyle name="Normal 12 2 4 8" xfId="5126"/>
    <cellStyle name="Normal 12 2 5" xfId="5127"/>
    <cellStyle name="Normal 12 2 5 2" xfId="5128"/>
    <cellStyle name="Normal 12 2 5 2 2" xfId="5129"/>
    <cellStyle name="Normal 12 2 5 2 2 2" xfId="5130"/>
    <cellStyle name="Normal 12 2 5 2 2 2 2" xfId="5131"/>
    <cellStyle name="Normal 12 2 5 2 2 2 2 2" xfId="5132"/>
    <cellStyle name="Normal 12 2 5 2 2 2 2 2 2" xfId="5133"/>
    <cellStyle name="Normal 12 2 5 2 2 2 2 3" xfId="5134"/>
    <cellStyle name="Normal 12 2 5 2 2 2 3" xfId="5135"/>
    <cellStyle name="Normal 12 2 5 2 2 2 3 2" xfId="5136"/>
    <cellStyle name="Normal 12 2 5 2 2 2 4" xfId="5137"/>
    <cellStyle name="Normal 12 2 5 2 2 3" xfId="5138"/>
    <cellStyle name="Normal 12 2 5 2 2 3 2" xfId="5139"/>
    <cellStyle name="Normal 12 2 5 2 2 3 2 2" xfId="5140"/>
    <cellStyle name="Normal 12 2 5 2 2 3 3" xfId="5141"/>
    <cellStyle name="Normal 12 2 5 2 2 4" xfId="5142"/>
    <cellStyle name="Normal 12 2 5 2 2 4 2" xfId="5143"/>
    <cellStyle name="Normal 12 2 5 2 2 5" xfId="5144"/>
    <cellStyle name="Normal 12 2 5 2 3" xfId="5145"/>
    <cellStyle name="Normal 12 2 5 2 3 2" xfId="5146"/>
    <cellStyle name="Normal 12 2 5 2 3 2 2" xfId="5147"/>
    <cellStyle name="Normal 12 2 5 2 3 2 2 2" xfId="5148"/>
    <cellStyle name="Normal 12 2 5 2 3 2 3" xfId="5149"/>
    <cellStyle name="Normal 12 2 5 2 3 3" xfId="5150"/>
    <cellStyle name="Normal 12 2 5 2 3 3 2" xfId="5151"/>
    <cellStyle name="Normal 12 2 5 2 3 4" xfId="5152"/>
    <cellStyle name="Normal 12 2 5 2 4" xfId="5153"/>
    <cellStyle name="Normal 12 2 5 2 4 2" xfId="5154"/>
    <cellStyle name="Normal 12 2 5 2 4 2 2" xfId="5155"/>
    <cellStyle name="Normal 12 2 5 2 4 3" xfId="5156"/>
    <cellStyle name="Normal 12 2 5 2 5" xfId="5157"/>
    <cellStyle name="Normal 12 2 5 2 5 2" xfId="5158"/>
    <cellStyle name="Normal 12 2 5 2 6" xfId="5159"/>
    <cellStyle name="Normal 12 2 5 3" xfId="5160"/>
    <cellStyle name="Normal 12 2 5 3 2" xfId="5161"/>
    <cellStyle name="Normal 12 2 5 3 2 2" xfId="5162"/>
    <cellStyle name="Normal 12 2 5 3 2 2 2" xfId="5163"/>
    <cellStyle name="Normal 12 2 5 3 2 2 2 2" xfId="5164"/>
    <cellStyle name="Normal 12 2 5 3 2 2 3" xfId="5165"/>
    <cellStyle name="Normal 12 2 5 3 2 3" xfId="5166"/>
    <cellStyle name="Normal 12 2 5 3 2 3 2" xfId="5167"/>
    <cellStyle name="Normal 12 2 5 3 2 4" xfId="5168"/>
    <cellStyle name="Normal 12 2 5 3 3" xfId="5169"/>
    <cellStyle name="Normal 12 2 5 3 3 2" xfId="5170"/>
    <cellStyle name="Normal 12 2 5 3 3 2 2" xfId="5171"/>
    <cellStyle name="Normal 12 2 5 3 3 3" xfId="5172"/>
    <cellStyle name="Normal 12 2 5 3 4" xfId="5173"/>
    <cellStyle name="Normal 12 2 5 3 4 2" xfId="5174"/>
    <cellStyle name="Normal 12 2 5 3 5" xfId="5175"/>
    <cellStyle name="Normal 12 2 5 4" xfId="5176"/>
    <cellStyle name="Normal 12 2 5 4 2" xfId="5177"/>
    <cellStyle name="Normal 12 2 5 4 2 2" xfId="5178"/>
    <cellStyle name="Normal 12 2 5 4 2 2 2" xfId="5179"/>
    <cellStyle name="Normal 12 2 5 4 2 3" xfId="5180"/>
    <cellStyle name="Normal 12 2 5 4 3" xfId="5181"/>
    <cellStyle name="Normal 12 2 5 4 3 2" xfId="5182"/>
    <cellStyle name="Normal 12 2 5 4 4" xfId="5183"/>
    <cellStyle name="Normal 12 2 5 5" xfId="5184"/>
    <cellStyle name="Normal 12 2 5 5 2" xfId="5185"/>
    <cellStyle name="Normal 12 2 5 5 2 2" xfId="5186"/>
    <cellStyle name="Normal 12 2 5 5 3" xfId="5187"/>
    <cellStyle name="Normal 12 2 5 6" xfId="5188"/>
    <cellStyle name="Normal 12 2 5 6 2" xfId="5189"/>
    <cellStyle name="Normal 12 2 5 7" xfId="5190"/>
    <cellStyle name="Normal 12 2 6" xfId="5191"/>
    <cellStyle name="Normal 12 2 6 2" xfId="5192"/>
    <cellStyle name="Normal 12 2 6 2 2" xfId="5193"/>
    <cellStyle name="Normal 12 2 6 2 2 2" xfId="5194"/>
    <cellStyle name="Normal 12 2 6 2 2 2 2" xfId="5195"/>
    <cellStyle name="Normal 12 2 6 2 2 2 2 2" xfId="5196"/>
    <cellStyle name="Normal 12 2 6 2 2 2 3" xfId="5197"/>
    <cellStyle name="Normal 12 2 6 2 2 3" xfId="5198"/>
    <cellStyle name="Normal 12 2 6 2 2 3 2" xfId="5199"/>
    <cellStyle name="Normal 12 2 6 2 2 4" xfId="5200"/>
    <cellStyle name="Normal 12 2 6 2 3" xfId="5201"/>
    <cellStyle name="Normal 12 2 6 2 3 2" xfId="5202"/>
    <cellStyle name="Normal 12 2 6 2 3 2 2" xfId="5203"/>
    <cellStyle name="Normal 12 2 6 2 3 3" xfId="5204"/>
    <cellStyle name="Normal 12 2 6 2 4" xfId="5205"/>
    <cellStyle name="Normal 12 2 6 2 4 2" xfId="5206"/>
    <cellStyle name="Normal 12 2 6 2 5" xfId="5207"/>
    <cellStyle name="Normal 12 2 6 3" xfId="5208"/>
    <cellStyle name="Normal 12 2 6 3 2" xfId="5209"/>
    <cellStyle name="Normal 12 2 6 3 2 2" xfId="5210"/>
    <cellStyle name="Normal 12 2 6 3 2 2 2" xfId="5211"/>
    <cellStyle name="Normal 12 2 6 3 2 3" xfId="5212"/>
    <cellStyle name="Normal 12 2 6 3 3" xfId="5213"/>
    <cellStyle name="Normal 12 2 6 3 3 2" xfId="5214"/>
    <cellStyle name="Normal 12 2 6 3 4" xfId="5215"/>
    <cellStyle name="Normal 12 2 6 4" xfId="5216"/>
    <cellStyle name="Normal 12 2 6 4 2" xfId="5217"/>
    <cellStyle name="Normal 12 2 6 4 2 2" xfId="5218"/>
    <cellStyle name="Normal 12 2 6 4 3" xfId="5219"/>
    <cellStyle name="Normal 12 2 6 5" xfId="5220"/>
    <cellStyle name="Normal 12 2 6 5 2" xfId="5221"/>
    <cellStyle name="Normal 12 2 6 6" xfId="5222"/>
    <cellStyle name="Normal 12 2 7" xfId="5223"/>
    <cellStyle name="Normal 12 2 7 2" xfId="5224"/>
    <cellStyle name="Normal 12 2 7 2 2" xfId="5225"/>
    <cellStyle name="Normal 12 2 7 2 2 2" xfId="5226"/>
    <cellStyle name="Normal 12 2 7 2 2 2 2" xfId="5227"/>
    <cellStyle name="Normal 12 2 7 2 2 3" xfId="5228"/>
    <cellStyle name="Normal 12 2 7 2 3" xfId="5229"/>
    <cellStyle name="Normal 12 2 7 2 3 2" xfId="5230"/>
    <cellStyle name="Normal 12 2 7 2 4" xfId="5231"/>
    <cellStyle name="Normal 12 2 7 3" xfId="5232"/>
    <cellStyle name="Normal 12 2 7 3 2" xfId="5233"/>
    <cellStyle name="Normal 12 2 7 3 2 2" xfId="5234"/>
    <cellStyle name="Normal 12 2 7 3 3" xfId="5235"/>
    <cellStyle name="Normal 12 2 7 4" xfId="5236"/>
    <cellStyle name="Normal 12 2 7 4 2" xfId="5237"/>
    <cellStyle name="Normal 12 2 7 5" xfId="5238"/>
    <cellStyle name="Normal 12 2 8" xfId="5239"/>
    <cellStyle name="Normal 12 2 8 2" xfId="5240"/>
    <cellStyle name="Normal 12 2 8 2 2" xfId="5241"/>
    <cellStyle name="Normal 12 2 8 2 2 2" xfId="5242"/>
    <cellStyle name="Normal 12 2 8 2 3" xfId="5243"/>
    <cellStyle name="Normal 12 2 8 3" xfId="5244"/>
    <cellStyle name="Normal 12 2 8 3 2" xfId="5245"/>
    <cellStyle name="Normal 12 2 8 4" xfId="5246"/>
    <cellStyle name="Normal 12 2 9" xfId="5247"/>
    <cellStyle name="Normal 12 2 9 2" xfId="5248"/>
    <cellStyle name="Normal 12 2 9 2 2" xfId="5249"/>
    <cellStyle name="Normal 12 2 9 3" xfId="5250"/>
    <cellStyle name="Normal 12 3" xfId="5251"/>
    <cellStyle name="Normal 12 3 10" xfId="5252"/>
    <cellStyle name="Normal 12 3 2" xfId="5253"/>
    <cellStyle name="Normal 12 3 2 2" xfId="5254"/>
    <cellStyle name="Normal 12 3 2 2 2" xfId="5255"/>
    <cellStyle name="Normal 12 3 2 2 2 2" xfId="5256"/>
    <cellStyle name="Normal 12 3 2 2 2 2 2" xfId="5257"/>
    <cellStyle name="Normal 12 3 2 2 2 2 2 2" xfId="5258"/>
    <cellStyle name="Normal 12 3 2 2 2 2 2 2 2" xfId="5259"/>
    <cellStyle name="Normal 12 3 2 2 2 2 2 2 2 2" xfId="5260"/>
    <cellStyle name="Normal 12 3 2 2 2 2 2 2 2 2 2" xfId="5261"/>
    <cellStyle name="Normal 12 3 2 2 2 2 2 2 2 3" xfId="5262"/>
    <cellStyle name="Normal 12 3 2 2 2 2 2 2 3" xfId="5263"/>
    <cellStyle name="Normal 12 3 2 2 2 2 2 2 3 2" xfId="5264"/>
    <cellStyle name="Normal 12 3 2 2 2 2 2 2 4" xfId="5265"/>
    <cellStyle name="Normal 12 3 2 2 2 2 2 3" xfId="5266"/>
    <cellStyle name="Normal 12 3 2 2 2 2 2 3 2" xfId="5267"/>
    <cellStyle name="Normal 12 3 2 2 2 2 2 3 2 2" xfId="5268"/>
    <cellStyle name="Normal 12 3 2 2 2 2 2 3 3" xfId="5269"/>
    <cellStyle name="Normal 12 3 2 2 2 2 2 4" xfId="5270"/>
    <cellStyle name="Normal 12 3 2 2 2 2 2 4 2" xfId="5271"/>
    <cellStyle name="Normal 12 3 2 2 2 2 2 5" xfId="5272"/>
    <cellStyle name="Normal 12 3 2 2 2 2 3" xfId="5273"/>
    <cellStyle name="Normal 12 3 2 2 2 2 3 2" xfId="5274"/>
    <cellStyle name="Normal 12 3 2 2 2 2 3 2 2" xfId="5275"/>
    <cellStyle name="Normal 12 3 2 2 2 2 3 2 2 2" xfId="5276"/>
    <cellStyle name="Normal 12 3 2 2 2 2 3 2 3" xfId="5277"/>
    <cellStyle name="Normal 12 3 2 2 2 2 3 3" xfId="5278"/>
    <cellStyle name="Normal 12 3 2 2 2 2 3 3 2" xfId="5279"/>
    <cellStyle name="Normal 12 3 2 2 2 2 3 4" xfId="5280"/>
    <cellStyle name="Normal 12 3 2 2 2 2 4" xfId="5281"/>
    <cellStyle name="Normal 12 3 2 2 2 2 4 2" xfId="5282"/>
    <cellStyle name="Normal 12 3 2 2 2 2 4 2 2" xfId="5283"/>
    <cellStyle name="Normal 12 3 2 2 2 2 4 3" xfId="5284"/>
    <cellStyle name="Normal 12 3 2 2 2 2 5" xfId="5285"/>
    <cellStyle name="Normal 12 3 2 2 2 2 5 2" xfId="5286"/>
    <cellStyle name="Normal 12 3 2 2 2 2 6" xfId="5287"/>
    <cellStyle name="Normal 12 3 2 2 2 3" xfId="5288"/>
    <cellStyle name="Normal 12 3 2 2 2 3 2" xfId="5289"/>
    <cellStyle name="Normal 12 3 2 2 2 3 2 2" xfId="5290"/>
    <cellStyle name="Normal 12 3 2 2 2 3 2 2 2" xfId="5291"/>
    <cellStyle name="Normal 12 3 2 2 2 3 2 2 2 2" xfId="5292"/>
    <cellStyle name="Normal 12 3 2 2 2 3 2 2 3" xfId="5293"/>
    <cellStyle name="Normal 12 3 2 2 2 3 2 3" xfId="5294"/>
    <cellStyle name="Normal 12 3 2 2 2 3 2 3 2" xfId="5295"/>
    <cellStyle name="Normal 12 3 2 2 2 3 2 4" xfId="5296"/>
    <cellStyle name="Normal 12 3 2 2 2 3 3" xfId="5297"/>
    <cellStyle name="Normal 12 3 2 2 2 3 3 2" xfId="5298"/>
    <cellStyle name="Normal 12 3 2 2 2 3 3 2 2" xfId="5299"/>
    <cellStyle name="Normal 12 3 2 2 2 3 3 3" xfId="5300"/>
    <cellStyle name="Normal 12 3 2 2 2 3 4" xfId="5301"/>
    <cellStyle name="Normal 12 3 2 2 2 3 4 2" xfId="5302"/>
    <cellStyle name="Normal 12 3 2 2 2 3 5" xfId="5303"/>
    <cellStyle name="Normal 12 3 2 2 2 4" xfId="5304"/>
    <cellStyle name="Normal 12 3 2 2 2 4 2" xfId="5305"/>
    <cellStyle name="Normal 12 3 2 2 2 4 2 2" xfId="5306"/>
    <cellStyle name="Normal 12 3 2 2 2 4 2 2 2" xfId="5307"/>
    <cellStyle name="Normal 12 3 2 2 2 4 2 3" xfId="5308"/>
    <cellStyle name="Normal 12 3 2 2 2 4 3" xfId="5309"/>
    <cellStyle name="Normal 12 3 2 2 2 4 3 2" xfId="5310"/>
    <cellStyle name="Normal 12 3 2 2 2 4 4" xfId="5311"/>
    <cellStyle name="Normal 12 3 2 2 2 5" xfId="5312"/>
    <cellStyle name="Normal 12 3 2 2 2 5 2" xfId="5313"/>
    <cellStyle name="Normal 12 3 2 2 2 5 2 2" xfId="5314"/>
    <cellStyle name="Normal 12 3 2 2 2 5 3" xfId="5315"/>
    <cellStyle name="Normal 12 3 2 2 2 6" xfId="5316"/>
    <cellStyle name="Normal 12 3 2 2 2 6 2" xfId="5317"/>
    <cellStyle name="Normal 12 3 2 2 2 7" xfId="5318"/>
    <cellStyle name="Normal 12 3 2 2 3" xfId="5319"/>
    <cellStyle name="Normal 12 3 2 2 3 2" xfId="5320"/>
    <cellStyle name="Normal 12 3 2 2 3 2 2" xfId="5321"/>
    <cellStyle name="Normal 12 3 2 2 3 2 2 2" xfId="5322"/>
    <cellStyle name="Normal 12 3 2 2 3 2 2 2 2" xfId="5323"/>
    <cellStyle name="Normal 12 3 2 2 3 2 2 2 2 2" xfId="5324"/>
    <cellStyle name="Normal 12 3 2 2 3 2 2 2 3" xfId="5325"/>
    <cellStyle name="Normal 12 3 2 2 3 2 2 3" xfId="5326"/>
    <cellStyle name="Normal 12 3 2 2 3 2 2 3 2" xfId="5327"/>
    <cellStyle name="Normal 12 3 2 2 3 2 2 4" xfId="5328"/>
    <cellStyle name="Normal 12 3 2 2 3 2 3" xfId="5329"/>
    <cellStyle name="Normal 12 3 2 2 3 2 3 2" xfId="5330"/>
    <cellStyle name="Normal 12 3 2 2 3 2 3 2 2" xfId="5331"/>
    <cellStyle name="Normal 12 3 2 2 3 2 3 3" xfId="5332"/>
    <cellStyle name="Normal 12 3 2 2 3 2 4" xfId="5333"/>
    <cellStyle name="Normal 12 3 2 2 3 2 4 2" xfId="5334"/>
    <cellStyle name="Normal 12 3 2 2 3 2 5" xfId="5335"/>
    <cellStyle name="Normal 12 3 2 2 3 3" xfId="5336"/>
    <cellStyle name="Normal 12 3 2 2 3 3 2" xfId="5337"/>
    <cellStyle name="Normal 12 3 2 2 3 3 2 2" xfId="5338"/>
    <cellStyle name="Normal 12 3 2 2 3 3 2 2 2" xfId="5339"/>
    <cellStyle name="Normal 12 3 2 2 3 3 2 3" xfId="5340"/>
    <cellStyle name="Normal 12 3 2 2 3 3 3" xfId="5341"/>
    <cellStyle name="Normal 12 3 2 2 3 3 3 2" xfId="5342"/>
    <cellStyle name="Normal 12 3 2 2 3 3 4" xfId="5343"/>
    <cellStyle name="Normal 12 3 2 2 3 4" xfId="5344"/>
    <cellStyle name="Normal 12 3 2 2 3 4 2" xfId="5345"/>
    <cellStyle name="Normal 12 3 2 2 3 4 2 2" xfId="5346"/>
    <cellStyle name="Normal 12 3 2 2 3 4 3" xfId="5347"/>
    <cellStyle name="Normal 12 3 2 2 3 5" xfId="5348"/>
    <cellStyle name="Normal 12 3 2 2 3 5 2" xfId="5349"/>
    <cellStyle name="Normal 12 3 2 2 3 6" xfId="5350"/>
    <cellStyle name="Normal 12 3 2 2 4" xfId="5351"/>
    <cellStyle name="Normal 12 3 2 2 4 2" xfId="5352"/>
    <cellStyle name="Normal 12 3 2 2 4 2 2" xfId="5353"/>
    <cellStyle name="Normal 12 3 2 2 4 2 2 2" xfId="5354"/>
    <cellStyle name="Normal 12 3 2 2 4 2 2 2 2" xfId="5355"/>
    <cellStyle name="Normal 12 3 2 2 4 2 2 3" xfId="5356"/>
    <cellStyle name="Normal 12 3 2 2 4 2 3" xfId="5357"/>
    <cellStyle name="Normal 12 3 2 2 4 2 3 2" xfId="5358"/>
    <cellStyle name="Normal 12 3 2 2 4 2 4" xfId="5359"/>
    <cellStyle name="Normal 12 3 2 2 4 3" xfId="5360"/>
    <cellStyle name="Normal 12 3 2 2 4 3 2" xfId="5361"/>
    <cellStyle name="Normal 12 3 2 2 4 3 2 2" xfId="5362"/>
    <cellStyle name="Normal 12 3 2 2 4 3 3" xfId="5363"/>
    <cellStyle name="Normal 12 3 2 2 4 4" xfId="5364"/>
    <cellStyle name="Normal 12 3 2 2 4 4 2" xfId="5365"/>
    <cellStyle name="Normal 12 3 2 2 4 5" xfId="5366"/>
    <cellStyle name="Normal 12 3 2 2 5" xfId="5367"/>
    <cellStyle name="Normal 12 3 2 2 5 2" xfId="5368"/>
    <cellStyle name="Normal 12 3 2 2 5 2 2" xfId="5369"/>
    <cellStyle name="Normal 12 3 2 2 5 2 2 2" xfId="5370"/>
    <cellStyle name="Normal 12 3 2 2 5 2 3" xfId="5371"/>
    <cellStyle name="Normal 12 3 2 2 5 3" xfId="5372"/>
    <cellStyle name="Normal 12 3 2 2 5 3 2" xfId="5373"/>
    <cellStyle name="Normal 12 3 2 2 5 4" xfId="5374"/>
    <cellStyle name="Normal 12 3 2 2 6" xfId="5375"/>
    <cellStyle name="Normal 12 3 2 2 6 2" xfId="5376"/>
    <cellStyle name="Normal 12 3 2 2 6 2 2" xfId="5377"/>
    <cellStyle name="Normal 12 3 2 2 6 3" xfId="5378"/>
    <cellStyle name="Normal 12 3 2 2 7" xfId="5379"/>
    <cellStyle name="Normal 12 3 2 2 7 2" xfId="5380"/>
    <cellStyle name="Normal 12 3 2 2 8" xfId="5381"/>
    <cellStyle name="Normal 12 3 2 3" xfId="5382"/>
    <cellStyle name="Normal 12 3 2 3 2" xfId="5383"/>
    <cellStyle name="Normal 12 3 2 3 2 2" xfId="5384"/>
    <cellStyle name="Normal 12 3 2 3 2 2 2" xfId="5385"/>
    <cellStyle name="Normal 12 3 2 3 2 2 2 2" xfId="5386"/>
    <cellStyle name="Normal 12 3 2 3 2 2 2 2 2" xfId="5387"/>
    <cellStyle name="Normal 12 3 2 3 2 2 2 2 2 2" xfId="5388"/>
    <cellStyle name="Normal 12 3 2 3 2 2 2 2 3" xfId="5389"/>
    <cellStyle name="Normal 12 3 2 3 2 2 2 3" xfId="5390"/>
    <cellStyle name="Normal 12 3 2 3 2 2 2 3 2" xfId="5391"/>
    <cellStyle name="Normal 12 3 2 3 2 2 2 4" xfId="5392"/>
    <cellStyle name="Normal 12 3 2 3 2 2 3" xfId="5393"/>
    <cellStyle name="Normal 12 3 2 3 2 2 3 2" xfId="5394"/>
    <cellStyle name="Normal 12 3 2 3 2 2 3 2 2" xfId="5395"/>
    <cellStyle name="Normal 12 3 2 3 2 2 3 3" xfId="5396"/>
    <cellStyle name="Normal 12 3 2 3 2 2 4" xfId="5397"/>
    <cellStyle name="Normal 12 3 2 3 2 2 4 2" xfId="5398"/>
    <cellStyle name="Normal 12 3 2 3 2 2 5" xfId="5399"/>
    <cellStyle name="Normal 12 3 2 3 2 3" xfId="5400"/>
    <cellStyle name="Normal 12 3 2 3 2 3 2" xfId="5401"/>
    <cellStyle name="Normal 12 3 2 3 2 3 2 2" xfId="5402"/>
    <cellStyle name="Normal 12 3 2 3 2 3 2 2 2" xfId="5403"/>
    <cellStyle name="Normal 12 3 2 3 2 3 2 3" xfId="5404"/>
    <cellStyle name="Normal 12 3 2 3 2 3 3" xfId="5405"/>
    <cellStyle name="Normal 12 3 2 3 2 3 3 2" xfId="5406"/>
    <cellStyle name="Normal 12 3 2 3 2 3 4" xfId="5407"/>
    <cellStyle name="Normal 12 3 2 3 2 4" xfId="5408"/>
    <cellStyle name="Normal 12 3 2 3 2 4 2" xfId="5409"/>
    <cellStyle name="Normal 12 3 2 3 2 4 2 2" xfId="5410"/>
    <cellStyle name="Normal 12 3 2 3 2 4 3" xfId="5411"/>
    <cellStyle name="Normal 12 3 2 3 2 5" xfId="5412"/>
    <cellStyle name="Normal 12 3 2 3 2 5 2" xfId="5413"/>
    <cellStyle name="Normal 12 3 2 3 2 6" xfId="5414"/>
    <cellStyle name="Normal 12 3 2 3 3" xfId="5415"/>
    <cellStyle name="Normal 12 3 2 3 3 2" xfId="5416"/>
    <cellStyle name="Normal 12 3 2 3 3 2 2" xfId="5417"/>
    <cellStyle name="Normal 12 3 2 3 3 2 2 2" xfId="5418"/>
    <cellStyle name="Normal 12 3 2 3 3 2 2 2 2" xfId="5419"/>
    <cellStyle name="Normal 12 3 2 3 3 2 2 3" xfId="5420"/>
    <cellStyle name="Normal 12 3 2 3 3 2 3" xfId="5421"/>
    <cellStyle name="Normal 12 3 2 3 3 2 3 2" xfId="5422"/>
    <cellStyle name="Normal 12 3 2 3 3 2 4" xfId="5423"/>
    <cellStyle name="Normal 12 3 2 3 3 3" xfId="5424"/>
    <cellStyle name="Normal 12 3 2 3 3 3 2" xfId="5425"/>
    <cellStyle name="Normal 12 3 2 3 3 3 2 2" xfId="5426"/>
    <cellStyle name="Normal 12 3 2 3 3 3 3" xfId="5427"/>
    <cellStyle name="Normal 12 3 2 3 3 4" xfId="5428"/>
    <cellStyle name="Normal 12 3 2 3 3 4 2" xfId="5429"/>
    <cellStyle name="Normal 12 3 2 3 3 5" xfId="5430"/>
    <cellStyle name="Normal 12 3 2 3 4" xfId="5431"/>
    <cellStyle name="Normal 12 3 2 3 4 2" xfId="5432"/>
    <cellStyle name="Normal 12 3 2 3 4 2 2" xfId="5433"/>
    <cellStyle name="Normal 12 3 2 3 4 2 2 2" xfId="5434"/>
    <cellStyle name="Normal 12 3 2 3 4 2 3" xfId="5435"/>
    <cellStyle name="Normal 12 3 2 3 4 3" xfId="5436"/>
    <cellStyle name="Normal 12 3 2 3 4 3 2" xfId="5437"/>
    <cellStyle name="Normal 12 3 2 3 4 4" xfId="5438"/>
    <cellStyle name="Normal 12 3 2 3 5" xfId="5439"/>
    <cellStyle name="Normal 12 3 2 3 5 2" xfId="5440"/>
    <cellStyle name="Normal 12 3 2 3 5 2 2" xfId="5441"/>
    <cellStyle name="Normal 12 3 2 3 5 3" xfId="5442"/>
    <cellStyle name="Normal 12 3 2 3 6" xfId="5443"/>
    <cellStyle name="Normal 12 3 2 3 6 2" xfId="5444"/>
    <cellStyle name="Normal 12 3 2 3 7" xfId="5445"/>
    <cellStyle name="Normal 12 3 2 4" xfId="5446"/>
    <cellStyle name="Normal 12 3 2 4 2" xfId="5447"/>
    <cellStyle name="Normal 12 3 2 4 2 2" xfId="5448"/>
    <cellStyle name="Normal 12 3 2 4 2 2 2" xfId="5449"/>
    <cellStyle name="Normal 12 3 2 4 2 2 2 2" xfId="5450"/>
    <cellStyle name="Normal 12 3 2 4 2 2 2 2 2" xfId="5451"/>
    <cellStyle name="Normal 12 3 2 4 2 2 2 3" xfId="5452"/>
    <cellStyle name="Normal 12 3 2 4 2 2 3" xfId="5453"/>
    <cellStyle name="Normal 12 3 2 4 2 2 3 2" xfId="5454"/>
    <cellStyle name="Normal 12 3 2 4 2 2 4" xfId="5455"/>
    <cellStyle name="Normal 12 3 2 4 2 3" xfId="5456"/>
    <cellStyle name="Normal 12 3 2 4 2 3 2" xfId="5457"/>
    <cellStyle name="Normal 12 3 2 4 2 3 2 2" xfId="5458"/>
    <cellStyle name="Normal 12 3 2 4 2 3 3" xfId="5459"/>
    <cellStyle name="Normal 12 3 2 4 2 4" xfId="5460"/>
    <cellStyle name="Normal 12 3 2 4 2 4 2" xfId="5461"/>
    <cellStyle name="Normal 12 3 2 4 2 5" xfId="5462"/>
    <cellStyle name="Normal 12 3 2 4 3" xfId="5463"/>
    <cellStyle name="Normal 12 3 2 4 3 2" xfId="5464"/>
    <cellStyle name="Normal 12 3 2 4 3 2 2" xfId="5465"/>
    <cellStyle name="Normal 12 3 2 4 3 2 2 2" xfId="5466"/>
    <cellStyle name="Normal 12 3 2 4 3 2 3" xfId="5467"/>
    <cellStyle name="Normal 12 3 2 4 3 3" xfId="5468"/>
    <cellStyle name="Normal 12 3 2 4 3 3 2" xfId="5469"/>
    <cellStyle name="Normal 12 3 2 4 3 4" xfId="5470"/>
    <cellStyle name="Normal 12 3 2 4 4" xfId="5471"/>
    <cellStyle name="Normal 12 3 2 4 4 2" xfId="5472"/>
    <cellStyle name="Normal 12 3 2 4 4 2 2" xfId="5473"/>
    <cellStyle name="Normal 12 3 2 4 4 3" xfId="5474"/>
    <cellStyle name="Normal 12 3 2 4 5" xfId="5475"/>
    <cellStyle name="Normal 12 3 2 4 5 2" xfId="5476"/>
    <cellStyle name="Normal 12 3 2 4 6" xfId="5477"/>
    <cellStyle name="Normal 12 3 2 5" xfId="5478"/>
    <cellStyle name="Normal 12 3 2 5 2" xfId="5479"/>
    <cellStyle name="Normal 12 3 2 5 2 2" xfId="5480"/>
    <cellStyle name="Normal 12 3 2 5 2 2 2" xfId="5481"/>
    <cellStyle name="Normal 12 3 2 5 2 2 2 2" xfId="5482"/>
    <cellStyle name="Normal 12 3 2 5 2 2 3" xfId="5483"/>
    <cellStyle name="Normal 12 3 2 5 2 3" xfId="5484"/>
    <cellStyle name="Normal 12 3 2 5 2 3 2" xfId="5485"/>
    <cellStyle name="Normal 12 3 2 5 2 4" xfId="5486"/>
    <cellStyle name="Normal 12 3 2 5 3" xfId="5487"/>
    <cellStyle name="Normal 12 3 2 5 3 2" xfId="5488"/>
    <cellStyle name="Normal 12 3 2 5 3 2 2" xfId="5489"/>
    <cellStyle name="Normal 12 3 2 5 3 3" xfId="5490"/>
    <cellStyle name="Normal 12 3 2 5 4" xfId="5491"/>
    <cellStyle name="Normal 12 3 2 5 4 2" xfId="5492"/>
    <cellStyle name="Normal 12 3 2 5 5" xfId="5493"/>
    <cellStyle name="Normal 12 3 2 6" xfId="5494"/>
    <cellStyle name="Normal 12 3 2 6 2" xfId="5495"/>
    <cellStyle name="Normal 12 3 2 6 2 2" xfId="5496"/>
    <cellStyle name="Normal 12 3 2 6 2 2 2" xfId="5497"/>
    <cellStyle name="Normal 12 3 2 6 2 3" xfId="5498"/>
    <cellStyle name="Normal 12 3 2 6 3" xfId="5499"/>
    <cellStyle name="Normal 12 3 2 6 3 2" xfId="5500"/>
    <cellStyle name="Normal 12 3 2 6 4" xfId="5501"/>
    <cellStyle name="Normal 12 3 2 7" xfId="5502"/>
    <cellStyle name="Normal 12 3 2 7 2" xfId="5503"/>
    <cellStyle name="Normal 12 3 2 7 2 2" xfId="5504"/>
    <cellStyle name="Normal 12 3 2 7 3" xfId="5505"/>
    <cellStyle name="Normal 12 3 2 8" xfId="5506"/>
    <cellStyle name="Normal 12 3 2 8 2" xfId="5507"/>
    <cellStyle name="Normal 12 3 2 9" xfId="5508"/>
    <cellStyle name="Normal 12 3 3" xfId="5509"/>
    <cellStyle name="Normal 12 3 3 2" xfId="5510"/>
    <cellStyle name="Normal 12 3 3 2 2" xfId="5511"/>
    <cellStyle name="Normal 12 3 3 2 2 2" xfId="5512"/>
    <cellStyle name="Normal 12 3 3 2 2 2 2" xfId="5513"/>
    <cellStyle name="Normal 12 3 3 2 2 2 2 2" xfId="5514"/>
    <cellStyle name="Normal 12 3 3 2 2 2 2 2 2" xfId="5515"/>
    <cellStyle name="Normal 12 3 3 2 2 2 2 2 2 2" xfId="5516"/>
    <cellStyle name="Normal 12 3 3 2 2 2 2 2 3" xfId="5517"/>
    <cellStyle name="Normal 12 3 3 2 2 2 2 3" xfId="5518"/>
    <cellStyle name="Normal 12 3 3 2 2 2 2 3 2" xfId="5519"/>
    <cellStyle name="Normal 12 3 3 2 2 2 2 4" xfId="5520"/>
    <cellStyle name="Normal 12 3 3 2 2 2 3" xfId="5521"/>
    <cellStyle name="Normal 12 3 3 2 2 2 3 2" xfId="5522"/>
    <cellStyle name="Normal 12 3 3 2 2 2 3 2 2" xfId="5523"/>
    <cellStyle name="Normal 12 3 3 2 2 2 3 3" xfId="5524"/>
    <cellStyle name="Normal 12 3 3 2 2 2 4" xfId="5525"/>
    <cellStyle name="Normal 12 3 3 2 2 2 4 2" xfId="5526"/>
    <cellStyle name="Normal 12 3 3 2 2 2 5" xfId="5527"/>
    <cellStyle name="Normal 12 3 3 2 2 3" xfId="5528"/>
    <cellStyle name="Normal 12 3 3 2 2 3 2" xfId="5529"/>
    <cellStyle name="Normal 12 3 3 2 2 3 2 2" xfId="5530"/>
    <cellStyle name="Normal 12 3 3 2 2 3 2 2 2" xfId="5531"/>
    <cellStyle name="Normal 12 3 3 2 2 3 2 3" xfId="5532"/>
    <cellStyle name="Normal 12 3 3 2 2 3 3" xfId="5533"/>
    <cellStyle name="Normal 12 3 3 2 2 3 3 2" xfId="5534"/>
    <cellStyle name="Normal 12 3 3 2 2 3 4" xfId="5535"/>
    <cellStyle name="Normal 12 3 3 2 2 4" xfId="5536"/>
    <cellStyle name="Normal 12 3 3 2 2 4 2" xfId="5537"/>
    <cellStyle name="Normal 12 3 3 2 2 4 2 2" xfId="5538"/>
    <cellStyle name="Normal 12 3 3 2 2 4 3" xfId="5539"/>
    <cellStyle name="Normal 12 3 3 2 2 5" xfId="5540"/>
    <cellStyle name="Normal 12 3 3 2 2 5 2" xfId="5541"/>
    <cellStyle name="Normal 12 3 3 2 2 6" xfId="5542"/>
    <cellStyle name="Normal 12 3 3 2 3" xfId="5543"/>
    <cellStyle name="Normal 12 3 3 2 3 2" xfId="5544"/>
    <cellStyle name="Normal 12 3 3 2 3 2 2" xfId="5545"/>
    <cellStyle name="Normal 12 3 3 2 3 2 2 2" xfId="5546"/>
    <cellStyle name="Normal 12 3 3 2 3 2 2 2 2" xfId="5547"/>
    <cellStyle name="Normal 12 3 3 2 3 2 2 3" xfId="5548"/>
    <cellStyle name="Normal 12 3 3 2 3 2 3" xfId="5549"/>
    <cellStyle name="Normal 12 3 3 2 3 2 3 2" xfId="5550"/>
    <cellStyle name="Normal 12 3 3 2 3 2 4" xfId="5551"/>
    <cellStyle name="Normal 12 3 3 2 3 3" xfId="5552"/>
    <cellStyle name="Normal 12 3 3 2 3 3 2" xfId="5553"/>
    <cellStyle name="Normal 12 3 3 2 3 3 2 2" xfId="5554"/>
    <cellStyle name="Normal 12 3 3 2 3 3 3" xfId="5555"/>
    <cellStyle name="Normal 12 3 3 2 3 4" xfId="5556"/>
    <cellStyle name="Normal 12 3 3 2 3 4 2" xfId="5557"/>
    <cellStyle name="Normal 12 3 3 2 3 5" xfId="5558"/>
    <cellStyle name="Normal 12 3 3 2 4" xfId="5559"/>
    <cellStyle name="Normal 12 3 3 2 4 2" xfId="5560"/>
    <cellStyle name="Normal 12 3 3 2 4 2 2" xfId="5561"/>
    <cellStyle name="Normal 12 3 3 2 4 2 2 2" xfId="5562"/>
    <cellStyle name="Normal 12 3 3 2 4 2 3" xfId="5563"/>
    <cellStyle name="Normal 12 3 3 2 4 3" xfId="5564"/>
    <cellStyle name="Normal 12 3 3 2 4 3 2" xfId="5565"/>
    <cellStyle name="Normal 12 3 3 2 4 4" xfId="5566"/>
    <cellStyle name="Normal 12 3 3 2 5" xfId="5567"/>
    <cellStyle name="Normal 12 3 3 2 5 2" xfId="5568"/>
    <cellStyle name="Normal 12 3 3 2 5 2 2" xfId="5569"/>
    <cellStyle name="Normal 12 3 3 2 5 3" xfId="5570"/>
    <cellStyle name="Normal 12 3 3 2 6" xfId="5571"/>
    <cellStyle name="Normal 12 3 3 2 6 2" xfId="5572"/>
    <cellStyle name="Normal 12 3 3 2 7" xfId="5573"/>
    <cellStyle name="Normal 12 3 3 3" xfId="5574"/>
    <cellStyle name="Normal 12 3 3 3 2" xfId="5575"/>
    <cellStyle name="Normal 12 3 3 3 2 2" xfId="5576"/>
    <cellStyle name="Normal 12 3 3 3 2 2 2" xfId="5577"/>
    <cellStyle name="Normal 12 3 3 3 2 2 2 2" xfId="5578"/>
    <cellStyle name="Normal 12 3 3 3 2 2 2 2 2" xfId="5579"/>
    <cellStyle name="Normal 12 3 3 3 2 2 2 3" xfId="5580"/>
    <cellStyle name="Normal 12 3 3 3 2 2 3" xfId="5581"/>
    <cellStyle name="Normal 12 3 3 3 2 2 3 2" xfId="5582"/>
    <cellStyle name="Normal 12 3 3 3 2 2 4" xfId="5583"/>
    <cellStyle name="Normal 12 3 3 3 2 3" xfId="5584"/>
    <cellStyle name="Normal 12 3 3 3 2 3 2" xfId="5585"/>
    <cellStyle name="Normal 12 3 3 3 2 3 2 2" xfId="5586"/>
    <cellStyle name="Normal 12 3 3 3 2 3 3" xfId="5587"/>
    <cellStyle name="Normal 12 3 3 3 2 4" xfId="5588"/>
    <cellStyle name="Normal 12 3 3 3 2 4 2" xfId="5589"/>
    <cellStyle name="Normal 12 3 3 3 2 5" xfId="5590"/>
    <cellStyle name="Normal 12 3 3 3 3" xfId="5591"/>
    <cellStyle name="Normal 12 3 3 3 3 2" xfId="5592"/>
    <cellStyle name="Normal 12 3 3 3 3 2 2" xfId="5593"/>
    <cellStyle name="Normal 12 3 3 3 3 2 2 2" xfId="5594"/>
    <cellStyle name="Normal 12 3 3 3 3 2 3" xfId="5595"/>
    <cellStyle name="Normal 12 3 3 3 3 3" xfId="5596"/>
    <cellStyle name="Normal 12 3 3 3 3 3 2" xfId="5597"/>
    <cellStyle name="Normal 12 3 3 3 3 4" xfId="5598"/>
    <cellStyle name="Normal 12 3 3 3 4" xfId="5599"/>
    <cellStyle name="Normal 12 3 3 3 4 2" xfId="5600"/>
    <cellStyle name="Normal 12 3 3 3 4 2 2" xfId="5601"/>
    <cellStyle name="Normal 12 3 3 3 4 3" xfId="5602"/>
    <cellStyle name="Normal 12 3 3 3 5" xfId="5603"/>
    <cellStyle name="Normal 12 3 3 3 5 2" xfId="5604"/>
    <cellStyle name="Normal 12 3 3 3 6" xfId="5605"/>
    <cellStyle name="Normal 12 3 3 4" xfId="5606"/>
    <cellStyle name="Normal 12 3 3 4 2" xfId="5607"/>
    <cellStyle name="Normal 12 3 3 4 2 2" xfId="5608"/>
    <cellStyle name="Normal 12 3 3 4 2 2 2" xfId="5609"/>
    <cellStyle name="Normal 12 3 3 4 2 2 2 2" xfId="5610"/>
    <cellStyle name="Normal 12 3 3 4 2 2 3" xfId="5611"/>
    <cellStyle name="Normal 12 3 3 4 2 3" xfId="5612"/>
    <cellStyle name="Normal 12 3 3 4 2 3 2" xfId="5613"/>
    <cellStyle name="Normal 12 3 3 4 2 4" xfId="5614"/>
    <cellStyle name="Normal 12 3 3 4 3" xfId="5615"/>
    <cellStyle name="Normal 12 3 3 4 3 2" xfId="5616"/>
    <cellStyle name="Normal 12 3 3 4 3 2 2" xfId="5617"/>
    <cellStyle name="Normal 12 3 3 4 3 3" xfId="5618"/>
    <cellStyle name="Normal 12 3 3 4 4" xfId="5619"/>
    <cellStyle name="Normal 12 3 3 4 4 2" xfId="5620"/>
    <cellStyle name="Normal 12 3 3 4 5" xfId="5621"/>
    <cellStyle name="Normal 12 3 3 5" xfId="5622"/>
    <cellStyle name="Normal 12 3 3 5 2" xfId="5623"/>
    <cellStyle name="Normal 12 3 3 5 2 2" xfId="5624"/>
    <cellStyle name="Normal 12 3 3 5 2 2 2" xfId="5625"/>
    <cellStyle name="Normal 12 3 3 5 2 3" xfId="5626"/>
    <cellStyle name="Normal 12 3 3 5 3" xfId="5627"/>
    <cellStyle name="Normal 12 3 3 5 3 2" xfId="5628"/>
    <cellStyle name="Normal 12 3 3 5 4" xfId="5629"/>
    <cellStyle name="Normal 12 3 3 6" xfId="5630"/>
    <cellStyle name="Normal 12 3 3 6 2" xfId="5631"/>
    <cellStyle name="Normal 12 3 3 6 2 2" xfId="5632"/>
    <cellStyle name="Normal 12 3 3 6 3" xfId="5633"/>
    <cellStyle name="Normal 12 3 3 7" xfId="5634"/>
    <cellStyle name="Normal 12 3 3 7 2" xfId="5635"/>
    <cellStyle name="Normal 12 3 3 8" xfId="5636"/>
    <cellStyle name="Normal 12 3 4" xfId="5637"/>
    <cellStyle name="Normal 12 3 4 2" xfId="5638"/>
    <cellStyle name="Normal 12 3 4 2 2" xfId="5639"/>
    <cellStyle name="Normal 12 3 4 2 2 2" xfId="5640"/>
    <cellStyle name="Normal 12 3 4 2 2 2 2" xfId="5641"/>
    <cellStyle name="Normal 12 3 4 2 2 2 2 2" xfId="5642"/>
    <cellStyle name="Normal 12 3 4 2 2 2 2 2 2" xfId="5643"/>
    <cellStyle name="Normal 12 3 4 2 2 2 2 3" xfId="5644"/>
    <cellStyle name="Normal 12 3 4 2 2 2 3" xfId="5645"/>
    <cellStyle name="Normal 12 3 4 2 2 2 3 2" xfId="5646"/>
    <cellStyle name="Normal 12 3 4 2 2 2 4" xfId="5647"/>
    <cellStyle name="Normal 12 3 4 2 2 3" xfId="5648"/>
    <cellStyle name="Normal 12 3 4 2 2 3 2" xfId="5649"/>
    <cellStyle name="Normal 12 3 4 2 2 3 2 2" xfId="5650"/>
    <cellStyle name="Normal 12 3 4 2 2 3 3" xfId="5651"/>
    <cellStyle name="Normal 12 3 4 2 2 4" xfId="5652"/>
    <cellStyle name="Normal 12 3 4 2 2 4 2" xfId="5653"/>
    <cellStyle name="Normal 12 3 4 2 2 5" xfId="5654"/>
    <cellStyle name="Normal 12 3 4 2 3" xfId="5655"/>
    <cellStyle name="Normal 12 3 4 2 3 2" xfId="5656"/>
    <cellStyle name="Normal 12 3 4 2 3 2 2" xfId="5657"/>
    <cellStyle name="Normal 12 3 4 2 3 2 2 2" xfId="5658"/>
    <cellStyle name="Normal 12 3 4 2 3 2 3" xfId="5659"/>
    <cellStyle name="Normal 12 3 4 2 3 3" xfId="5660"/>
    <cellStyle name="Normal 12 3 4 2 3 3 2" xfId="5661"/>
    <cellStyle name="Normal 12 3 4 2 3 4" xfId="5662"/>
    <cellStyle name="Normal 12 3 4 2 4" xfId="5663"/>
    <cellStyle name="Normal 12 3 4 2 4 2" xfId="5664"/>
    <cellStyle name="Normal 12 3 4 2 4 2 2" xfId="5665"/>
    <cellStyle name="Normal 12 3 4 2 4 3" xfId="5666"/>
    <cellStyle name="Normal 12 3 4 2 5" xfId="5667"/>
    <cellStyle name="Normal 12 3 4 2 5 2" xfId="5668"/>
    <cellStyle name="Normal 12 3 4 2 6" xfId="5669"/>
    <cellStyle name="Normal 12 3 4 3" xfId="5670"/>
    <cellStyle name="Normal 12 3 4 3 2" xfId="5671"/>
    <cellStyle name="Normal 12 3 4 3 2 2" xfId="5672"/>
    <cellStyle name="Normal 12 3 4 3 2 2 2" xfId="5673"/>
    <cellStyle name="Normal 12 3 4 3 2 2 2 2" xfId="5674"/>
    <cellStyle name="Normal 12 3 4 3 2 2 3" xfId="5675"/>
    <cellStyle name="Normal 12 3 4 3 2 3" xfId="5676"/>
    <cellStyle name="Normal 12 3 4 3 2 3 2" xfId="5677"/>
    <cellStyle name="Normal 12 3 4 3 2 4" xfId="5678"/>
    <cellStyle name="Normal 12 3 4 3 3" xfId="5679"/>
    <cellStyle name="Normal 12 3 4 3 3 2" xfId="5680"/>
    <cellStyle name="Normal 12 3 4 3 3 2 2" xfId="5681"/>
    <cellStyle name="Normal 12 3 4 3 3 3" xfId="5682"/>
    <cellStyle name="Normal 12 3 4 3 4" xfId="5683"/>
    <cellStyle name="Normal 12 3 4 3 4 2" xfId="5684"/>
    <cellStyle name="Normal 12 3 4 3 5" xfId="5685"/>
    <cellStyle name="Normal 12 3 4 4" xfId="5686"/>
    <cellStyle name="Normal 12 3 4 4 2" xfId="5687"/>
    <cellStyle name="Normal 12 3 4 4 2 2" xfId="5688"/>
    <cellStyle name="Normal 12 3 4 4 2 2 2" xfId="5689"/>
    <cellStyle name="Normal 12 3 4 4 2 3" xfId="5690"/>
    <cellStyle name="Normal 12 3 4 4 3" xfId="5691"/>
    <cellStyle name="Normal 12 3 4 4 3 2" xfId="5692"/>
    <cellStyle name="Normal 12 3 4 4 4" xfId="5693"/>
    <cellStyle name="Normal 12 3 4 5" xfId="5694"/>
    <cellStyle name="Normal 12 3 4 5 2" xfId="5695"/>
    <cellStyle name="Normal 12 3 4 5 2 2" xfId="5696"/>
    <cellStyle name="Normal 12 3 4 5 3" xfId="5697"/>
    <cellStyle name="Normal 12 3 4 6" xfId="5698"/>
    <cellStyle name="Normal 12 3 4 6 2" xfId="5699"/>
    <cellStyle name="Normal 12 3 4 7" xfId="5700"/>
    <cellStyle name="Normal 12 3 5" xfId="5701"/>
    <cellStyle name="Normal 12 3 5 2" xfId="5702"/>
    <cellStyle name="Normal 12 3 5 2 2" xfId="5703"/>
    <cellStyle name="Normal 12 3 5 2 2 2" xfId="5704"/>
    <cellStyle name="Normal 12 3 5 2 2 2 2" xfId="5705"/>
    <cellStyle name="Normal 12 3 5 2 2 2 2 2" xfId="5706"/>
    <cellStyle name="Normal 12 3 5 2 2 2 3" xfId="5707"/>
    <cellStyle name="Normal 12 3 5 2 2 3" xfId="5708"/>
    <cellStyle name="Normal 12 3 5 2 2 3 2" xfId="5709"/>
    <cellStyle name="Normal 12 3 5 2 2 4" xfId="5710"/>
    <cellStyle name="Normal 12 3 5 2 3" xfId="5711"/>
    <cellStyle name="Normal 12 3 5 2 3 2" xfId="5712"/>
    <cellStyle name="Normal 12 3 5 2 3 2 2" xfId="5713"/>
    <cellStyle name="Normal 12 3 5 2 3 3" xfId="5714"/>
    <cellStyle name="Normal 12 3 5 2 4" xfId="5715"/>
    <cellStyle name="Normal 12 3 5 2 4 2" xfId="5716"/>
    <cellStyle name="Normal 12 3 5 2 5" xfId="5717"/>
    <cellStyle name="Normal 12 3 5 3" xfId="5718"/>
    <cellStyle name="Normal 12 3 5 3 2" xfId="5719"/>
    <cellStyle name="Normal 12 3 5 3 2 2" xfId="5720"/>
    <cellStyle name="Normal 12 3 5 3 2 2 2" xfId="5721"/>
    <cellStyle name="Normal 12 3 5 3 2 3" xfId="5722"/>
    <cellStyle name="Normal 12 3 5 3 3" xfId="5723"/>
    <cellStyle name="Normal 12 3 5 3 3 2" xfId="5724"/>
    <cellStyle name="Normal 12 3 5 3 4" xfId="5725"/>
    <cellStyle name="Normal 12 3 5 4" xfId="5726"/>
    <cellStyle name="Normal 12 3 5 4 2" xfId="5727"/>
    <cellStyle name="Normal 12 3 5 4 2 2" xfId="5728"/>
    <cellStyle name="Normal 12 3 5 4 3" xfId="5729"/>
    <cellStyle name="Normal 12 3 5 5" xfId="5730"/>
    <cellStyle name="Normal 12 3 5 5 2" xfId="5731"/>
    <cellStyle name="Normal 12 3 5 6" xfId="5732"/>
    <cellStyle name="Normal 12 3 6" xfId="5733"/>
    <cellStyle name="Normal 12 3 6 2" xfId="5734"/>
    <cellStyle name="Normal 12 3 6 2 2" xfId="5735"/>
    <cellStyle name="Normal 12 3 6 2 2 2" xfId="5736"/>
    <cellStyle name="Normal 12 3 6 2 2 2 2" xfId="5737"/>
    <cellStyle name="Normal 12 3 6 2 2 3" xfId="5738"/>
    <cellStyle name="Normal 12 3 6 2 3" xfId="5739"/>
    <cellStyle name="Normal 12 3 6 2 3 2" xfId="5740"/>
    <cellStyle name="Normal 12 3 6 2 4" xfId="5741"/>
    <cellStyle name="Normal 12 3 6 3" xfId="5742"/>
    <cellStyle name="Normal 12 3 6 3 2" xfId="5743"/>
    <cellStyle name="Normal 12 3 6 3 2 2" xfId="5744"/>
    <cellStyle name="Normal 12 3 6 3 3" xfId="5745"/>
    <cellStyle name="Normal 12 3 6 4" xfId="5746"/>
    <cellStyle name="Normal 12 3 6 4 2" xfId="5747"/>
    <cellStyle name="Normal 12 3 6 5" xfId="5748"/>
    <cellStyle name="Normal 12 3 7" xfId="5749"/>
    <cellStyle name="Normal 12 3 7 2" xfId="5750"/>
    <cellStyle name="Normal 12 3 7 2 2" xfId="5751"/>
    <cellStyle name="Normal 12 3 7 2 2 2" xfId="5752"/>
    <cellStyle name="Normal 12 3 7 2 3" xfId="5753"/>
    <cellStyle name="Normal 12 3 7 3" xfId="5754"/>
    <cellStyle name="Normal 12 3 7 3 2" xfId="5755"/>
    <cellStyle name="Normal 12 3 7 4" xfId="5756"/>
    <cellStyle name="Normal 12 3 8" xfId="5757"/>
    <cellStyle name="Normal 12 3 8 2" xfId="5758"/>
    <cellStyle name="Normal 12 3 8 2 2" xfId="5759"/>
    <cellStyle name="Normal 12 3 8 3" xfId="5760"/>
    <cellStyle name="Normal 12 3 9" xfId="5761"/>
    <cellStyle name="Normal 12 3 9 2" xfId="5762"/>
    <cellStyle name="Normal 12 4" xfId="5763"/>
    <cellStyle name="Normal 12 4 2" xfId="5764"/>
    <cellStyle name="Normal 12 4 2 2" xfId="5765"/>
    <cellStyle name="Normal 12 4 2 2 2" xfId="5766"/>
    <cellStyle name="Normal 12 4 2 2 2 2" xfId="5767"/>
    <cellStyle name="Normal 12 4 2 2 2 2 2" xfId="5768"/>
    <cellStyle name="Normal 12 4 2 2 2 2 2 2" xfId="5769"/>
    <cellStyle name="Normal 12 4 2 2 2 2 2 2 2" xfId="5770"/>
    <cellStyle name="Normal 12 4 2 2 2 2 2 2 2 2" xfId="5771"/>
    <cellStyle name="Normal 12 4 2 2 2 2 2 2 3" xfId="5772"/>
    <cellStyle name="Normal 12 4 2 2 2 2 2 3" xfId="5773"/>
    <cellStyle name="Normal 12 4 2 2 2 2 2 3 2" xfId="5774"/>
    <cellStyle name="Normal 12 4 2 2 2 2 2 4" xfId="5775"/>
    <cellStyle name="Normal 12 4 2 2 2 2 3" xfId="5776"/>
    <cellStyle name="Normal 12 4 2 2 2 2 3 2" xfId="5777"/>
    <cellStyle name="Normal 12 4 2 2 2 2 3 2 2" xfId="5778"/>
    <cellStyle name="Normal 12 4 2 2 2 2 3 3" xfId="5779"/>
    <cellStyle name="Normal 12 4 2 2 2 2 4" xfId="5780"/>
    <cellStyle name="Normal 12 4 2 2 2 2 4 2" xfId="5781"/>
    <cellStyle name="Normal 12 4 2 2 2 2 5" xfId="5782"/>
    <cellStyle name="Normal 12 4 2 2 2 3" xfId="5783"/>
    <cellStyle name="Normal 12 4 2 2 2 3 2" xfId="5784"/>
    <cellStyle name="Normal 12 4 2 2 2 3 2 2" xfId="5785"/>
    <cellStyle name="Normal 12 4 2 2 2 3 2 2 2" xfId="5786"/>
    <cellStyle name="Normal 12 4 2 2 2 3 2 3" xfId="5787"/>
    <cellStyle name="Normal 12 4 2 2 2 3 3" xfId="5788"/>
    <cellStyle name="Normal 12 4 2 2 2 3 3 2" xfId="5789"/>
    <cellStyle name="Normal 12 4 2 2 2 3 4" xfId="5790"/>
    <cellStyle name="Normal 12 4 2 2 2 4" xfId="5791"/>
    <cellStyle name="Normal 12 4 2 2 2 4 2" xfId="5792"/>
    <cellStyle name="Normal 12 4 2 2 2 4 2 2" xfId="5793"/>
    <cellStyle name="Normal 12 4 2 2 2 4 3" xfId="5794"/>
    <cellStyle name="Normal 12 4 2 2 2 5" xfId="5795"/>
    <cellStyle name="Normal 12 4 2 2 2 5 2" xfId="5796"/>
    <cellStyle name="Normal 12 4 2 2 2 6" xfId="5797"/>
    <cellStyle name="Normal 12 4 2 2 3" xfId="5798"/>
    <cellStyle name="Normal 12 4 2 2 3 2" xfId="5799"/>
    <cellStyle name="Normal 12 4 2 2 3 2 2" xfId="5800"/>
    <cellStyle name="Normal 12 4 2 2 3 2 2 2" xfId="5801"/>
    <cellStyle name="Normal 12 4 2 2 3 2 2 2 2" xfId="5802"/>
    <cellStyle name="Normal 12 4 2 2 3 2 2 3" xfId="5803"/>
    <cellStyle name="Normal 12 4 2 2 3 2 3" xfId="5804"/>
    <cellStyle name="Normal 12 4 2 2 3 2 3 2" xfId="5805"/>
    <cellStyle name="Normal 12 4 2 2 3 2 4" xfId="5806"/>
    <cellStyle name="Normal 12 4 2 2 3 3" xfId="5807"/>
    <cellStyle name="Normal 12 4 2 2 3 3 2" xfId="5808"/>
    <cellStyle name="Normal 12 4 2 2 3 3 2 2" xfId="5809"/>
    <cellStyle name="Normal 12 4 2 2 3 3 3" xfId="5810"/>
    <cellStyle name="Normal 12 4 2 2 3 4" xfId="5811"/>
    <cellStyle name="Normal 12 4 2 2 3 4 2" xfId="5812"/>
    <cellStyle name="Normal 12 4 2 2 3 5" xfId="5813"/>
    <cellStyle name="Normal 12 4 2 2 4" xfId="5814"/>
    <cellStyle name="Normal 12 4 2 2 4 2" xfId="5815"/>
    <cellStyle name="Normal 12 4 2 2 4 2 2" xfId="5816"/>
    <cellStyle name="Normal 12 4 2 2 4 2 2 2" xfId="5817"/>
    <cellStyle name="Normal 12 4 2 2 4 2 3" xfId="5818"/>
    <cellStyle name="Normal 12 4 2 2 4 3" xfId="5819"/>
    <cellStyle name="Normal 12 4 2 2 4 3 2" xfId="5820"/>
    <cellStyle name="Normal 12 4 2 2 4 4" xfId="5821"/>
    <cellStyle name="Normal 12 4 2 2 5" xfId="5822"/>
    <cellStyle name="Normal 12 4 2 2 5 2" xfId="5823"/>
    <cellStyle name="Normal 12 4 2 2 5 2 2" xfId="5824"/>
    <cellStyle name="Normal 12 4 2 2 5 3" xfId="5825"/>
    <cellStyle name="Normal 12 4 2 2 6" xfId="5826"/>
    <cellStyle name="Normal 12 4 2 2 6 2" xfId="5827"/>
    <cellStyle name="Normal 12 4 2 2 7" xfId="5828"/>
    <cellStyle name="Normal 12 4 2 3" xfId="5829"/>
    <cellStyle name="Normal 12 4 2 3 2" xfId="5830"/>
    <cellStyle name="Normal 12 4 2 3 2 2" xfId="5831"/>
    <cellStyle name="Normal 12 4 2 3 2 2 2" xfId="5832"/>
    <cellStyle name="Normal 12 4 2 3 2 2 2 2" xfId="5833"/>
    <cellStyle name="Normal 12 4 2 3 2 2 2 2 2" xfId="5834"/>
    <cellStyle name="Normal 12 4 2 3 2 2 2 3" xfId="5835"/>
    <cellStyle name="Normal 12 4 2 3 2 2 3" xfId="5836"/>
    <cellStyle name="Normal 12 4 2 3 2 2 3 2" xfId="5837"/>
    <cellStyle name="Normal 12 4 2 3 2 2 4" xfId="5838"/>
    <cellStyle name="Normal 12 4 2 3 2 3" xfId="5839"/>
    <cellStyle name="Normal 12 4 2 3 2 3 2" xfId="5840"/>
    <cellStyle name="Normal 12 4 2 3 2 3 2 2" xfId="5841"/>
    <cellStyle name="Normal 12 4 2 3 2 3 3" xfId="5842"/>
    <cellStyle name="Normal 12 4 2 3 2 4" xfId="5843"/>
    <cellStyle name="Normal 12 4 2 3 2 4 2" xfId="5844"/>
    <cellStyle name="Normal 12 4 2 3 2 5" xfId="5845"/>
    <cellStyle name="Normal 12 4 2 3 3" xfId="5846"/>
    <cellStyle name="Normal 12 4 2 3 3 2" xfId="5847"/>
    <cellStyle name="Normal 12 4 2 3 3 2 2" xfId="5848"/>
    <cellStyle name="Normal 12 4 2 3 3 2 2 2" xfId="5849"/>
    <cellStyle name="Normal 12 4 2 3 3 2 3" xfId="5850"/>
    <cellStyle name="Normal 12 4 2 3 3 3" xfId="5851"/>
    <cellStyle name="Normal 12 4 2 3 3 3 2" xfId="5852"/>
    <cellStyle name="Normal 12 4 2 3 3 4" xfId="5853"/>
    <cellStyle name="Normal 12 4 2 3 4" xfId="5854"/>
    <cellStyle name="Normal 12 4 2 3 4 2" xfId="5855"/>
    <cellStyle name="Normal 12 4 2 3 4 2 2" xfId="5856"/>
    <cellStyle name="Normal 12 4 2 3 4 3" xfId="5857"/>
    <cellStyle name="Normal 12 4 2 3 5" xfId="5858"/>
    <cellStyle name="Normal 12 4 2 3 5 2" xfId="5859"/>
    <cellStyle name="Normal 12 4 2 3 6" xfId="5860"/>
    <cellStyle name="Normal 12 4 2 4" xfId="5861"/>
    <cellStyle name="Normal 12 4 2 4 2" xfId="5862"/>
    <cellStyle name="Normal 12 4 2 4 2 2" xfId="5863"/>
    <cellStyle name="Normal 12 4 2 4 2 2 2" xfId="5864"/>
    <cellStyle name="Normal 12 4 2 4 2 2 2 2" xfId="5865"/>
    <cellStyle name="Normal 12 4 2 4 2 2 3" xfId="5866"/>
    <cellStyle name="Normal 12 4 2 4 2 3" xfId="5867"/>
    <cellStyle name="Normal 12 4 2 4 2 3 2" xfId="5868"/>
    <cellStyle name="Normal 12 4 2 4 2 4" xfId="5869"/>
    <cellStyle name="Normal 12 4 2 4 3" xfId="5870"/>
    <cellStyle name="Normal 12 4 2 4 3 2" xfId="5871"/>
    <cellStyle name="Normal 12 4 2 4 3 2 2" xfId="5872"/>
    <cellStyle name="Normal 12 4 2 4 3 3" xfId="5873"/>
    <cellStyle name="Normal 12 4 2 4 4" xfId="5874"/>
    <cellStyle name="Normal 12 4 2 4 4 2" xfId="5875"/>
    <cellStyle name="Normal 12 4 2 4 5" xfId="5876"/>
    <cellStyle name="Normal 12 4 2 5" xfId="5877"/>
    <cellStyle name="Normal 12 4 2 5 2" xfId="5878"/>
    <cellStyle name="Normal 12 4 2 5 2 2" xfId="5879"/>
    <cellStyle name="Normal 12 4 2 5 2 2 2" xfId="5880"/>
    <cellStyle name="Normal 12 4 2 5 2 3" xfId="5881"/>
    <cellStyle name="Normal 12 4 2 5 3" xfId="5882"/>
    <cellStyle name="Normal 12 4 2 5 3 2" xfId="5883"/>
    <cellStyle name="Normal 12 4 2 5 4" xfId="5884"/>
    <cellStyle name="Normal 12 4 2 6" xfId="5885"/>
    <cellStyle name="Normal 12 4 2 6 2" xfId="5886"/>
    <cellStyle name="Normal 12 4 2 6 2 2" xfId="5887"/>
    <cellStyle name="Normal 12 4 2 6 3" xfId="5888"/>
    <cellStyle name="Normal 12 4 2 7" xfId="5889"/>
    <cellStyle name="Normal 12 4 2 7 2" xfId="5890"/>
    <cellStyle name="Normal 12 4 2 8" xfId="5891"/>
    <cellStyle name="Normal 12 4 3" xfId="5892"/>
    <cellStyle name="Normal 12 4 3 2" xfId="5893"/>
    <cellStyle name="Normal 12 4 3 2 2" xfId="5894"/>
    <cellStyle name="Normal 12 4 3 2 2 2" xfId="5895"/>
    <cellStyle name="Normal 12 4 3 2 2 2 2" xfId="5896"/>
    <cellStyle name="Normal 12 4 3 2 2 2 2 2" xfId="5897"/>
    <cellStyle name="Normal 12 4 3 2 2 2 2 2 2" xfId="5898"/>
    <cellStyle name="Normal 12 4 3 2 2 2 2 3" xfId="5899"/>
    <cellStyle name="Normal 12 4 3 2 2 2 3" xfId="5900"/>
    <cellStyle name="Normal 12 4 3 2 2 2 3 2" xfId="5901"/>
    <cellStyle name="Normal 12 4 3 2 2 2 4" xfId="5902"/>
    <cellStyle name="Normal 12 4 3 2 2 3" xfId="5903"/>
    <cellStyle name="Normal 12 4 3 2 2 3 2" xfId="5904"/>
    <cellStyle name="Normal 12 4 3 2 2 3 2 2" xfId="5905"/>
    <cellStyle name="Normal 12 4 3 2 2 3 3" xfId="5906"/>
    <cellStyle name="Normal 12 4 3 2 2 4" xfId="5907"/>
    <cellStyle name="Normal 12 4 3 2 2 4 2" xfId="5908"/>
    <cellStyle name="Normal 12 4 3 2 2 5" xfId="5909"/>
    <cellStyle name="Normal 12 4 3 2 3" xfId="5910"/>
    <cellStyle name="Normal 12 4 3 2 3 2" xfId="5911"/>
    <cellStyle name="Normal 12 4 3 2 3 2 2" xfId="5912"/>
    <cellStyle name="Normal 12 4 3 2 3 2 2 2" xfId="5913"/>
    <cellStyle name="Normal 12 4 3 2 3 2 3" xfId="5914"/>
    <cellStyle name="Normal 12 4 3 2 3 3" xfId="5915"/>
    <cellStyle name="Normal 12 4 3 2 3 3 2" xfId="5916"/>
    <cellStyle name="Normal 12 4 3 2 3 4" xfId="5917"/>
    <cellStyle name="Normal 12 4 3 2 4" xfId="5918"/>
    <cellStyle name="Normal 12 4 3 2 4 2" xfId="5919"/>
    <cellStyle name="Normal 12 4 3 2 4 2 2" xfId="5920"/>
    <cellStyle name="Normal 12 4 3 2 4 3" xfId="5921"/>
    <cellStyle name="Normal 12 4 3 2 5" xfId="5922"/>
    <cellStyle name="Normal 12 4 3 2 5 2" xfId="5923"/>
    <cellStyle name="Normal 12 4 3 2 6" xfId="5924"/>
    <cellStyle name="Normal 12 4 3 3" xfId="5925"/>
    <cellStyle name="Normal 12 4 3 3 2" xfId="5926"/>
    <cellStyle name="Normal 12 4 3 3 2 2" xfId="5927"/>
    <cellStyle name="Normal 12 4 3 3 2 2 2" xfId="5928"/>
    <cellStyle name="Normal 12 4 3 3 2 2 2 2" xfId="5929"/>
    <cellStyle name="Normal 12 4 3 3 2 2 3" xfId="5930"/>
    <cellStyle name="Normal 12 4 3 3 2 3" xfId="5931"/>
    <cellStyle name="Normal 12 4 3 3 2 3 2" xfId="5932"/>
    <cellStyle name="Normal 12 4 3 3 2 4" xfId="5933"/>
    <cellStyle name="Normal 12 4 3 3 3" xfId="5934"/>
    <cellStyle name="Normal 12 4 3 3 3 2" xfId="5935"/>
    <cellStyle name="Normal 12 4 3 3 3 2 2" xfId="5936"/>
    <cellStyle name="Normal 12 4 3 3 3 3" xfId="5937"/>
    <cellStyle name="Normal 12 4 3 3 4" xfId="5938"/>
    <cellStyle name="Normal 12 4 3 3 4 2" xfId="5939"/>
    <cellStyle name="Normal 12 4 3 3 5" xfId="5940"/>
    <cellStyle name="Normal 12 4 3 4" xfId="5941"/>
    <cellStyle name="Normal 12 4 3 4 2" xfId="5942"/>
    <cellStyle name="Normal 12 4 3 4 2 2" xfId="5943"/>
    <cellStyle name="Normal 12 4 3 4 2 2 2" xfId="5944"/>
    <cellStyle name="Normal 12 4 3 4 2 3" xfId="5945"/>
    <cellStyle name="Normal 12 4 3 4 3" xfId="5946"/>
    <cellStyle name="Normal 12 4 3 4 3 2" xfId="5947"/>
    <cellStyle name="Normal 12 4 3 4 4" xfId="5948"/>
    <cellStyle name="Normal 12 4 3 5" xfId="5949"/>
    <cellStyle name="Normal 12 4 3 5 2" xfId="5950"/>
    <cellStyle name="Normal 12 4 3 5 2 2" xfId="5951"/>
    <cellStyle name="Normal 12 4 3 5 3" xfId="5952"/>
    <cellStyle name="Normal 12 4 3 6" xfId="5953"/>
    <cellStyle name="Normal 12 4 3 6 2" xfId="5954"/>
    <cellStyle name="Normal 12 4 3 7" xfId="5955"/>
    <cellStyle name="Normal 12 4 4" xfId="5956"/>
    <cellStyle name="Normal 12 4 4 2" xfId="5957"/>
    <cellStyle name="Normal 12 4 4 2 2" xfId="5958"/>
    <cellStyle name="Normal 12 4 4 2 2 2" xfId="5959"/>
    <cellStyle name="Normal 12 4 4 2 2 2 2" xfId="5960"/>
    <cellStyle name="Normal 12 4 4 2 2 2 2 2" xfId="5961"/>
    <cellStyle name="Normal 12 4 4 2 2 2 3" xfId="5962"/>
    <cellStyle name="Normal 12 4 4 2 2 3" xfId="5963"/>
    <cellStyle name="Normal 12 4 4 2 2 3 2" xfId="5964"/>
    <cellStyle name="Normal 12 4 4 2 2 4" xfId="5965"/>
    <cellStyle name="Normal 12 4 4 2 3" xfId="5966"/>
    <cellStyle name="Normal 12 4 4 2 3 2" xfId="5967"/>
    <cellStyle name="Normal 12 4 4 2 3 2 2" xfId="5968"/>
    <cellStyle name="Normal 12 4 4 2 3 3" xfId="5969"/>
    <cellStyle name="Normal 12 4 4 2 4" xfId="5970"/>
    <cellStyle name="Normal 12 4 4 2 4 2" xfId="5971"/>
    <cellStyle name="Normal 12 4 4 2 5" xfId="5972"/>
    <cellStyle name="Normal 12 4 4 3" xfId="5973"/>
    <cellStyle name="Normal 12 4 4 3 2" xfId="5974"/>
    <cellStyle name="Normal 12 4 4 3 2 2" xfId="5975"/>
    <cellStyle name="Normal 12 4 4 3 2 2 2" xfId="5976"/>
    <cellStyle name="Normal 12 4 4 3 2 3" xfId="5977"/>
    <cellStyle name="Normal 12 4 4 3 3" xfId="5978"/>
    <cellStyle name="Normal 12 4 4 3 3 2" xfId="5979"/>
    <cellStyle name="Normal 12 4 4 3 4" xfId="5980"/>
    <cellStyle name="Normal 12 4 4 4" xfId="5981"/>
    <cellStyle name="Normal 12 4 4 4 2" xfId="5982"/>
    <cellStyle name="Normal 12 4 4 4 2 2" xfId="5983"/>
    <cellStyle name="Normal 12 4 4 4 3" xfId="5984"/>
    <cellStyle name="Normal 12 4 4 5" xfId="5985"/>
    <cellStyle name="Normal 12 4 4 5 2" xfId="5986"/>
    <cellStyle name="Normal 12 4 4 6" xfId="5987"/>
    <cellStyle name="Normal 12 4 5" xfId="5988"/>
    <cellStyle name="Normal 12 4 5 2" xfId="5989"/>
    <cellStyle name="Normal 12 4 5 2 2" xfId="5990"/>
    <cellStyle name="Normal 12 4 5 2 2 2" xfId="5991"/>
    <cellStyle name="Normal 12 4 5 2 2 2 2" xfId="5992"/>
    <cellStyle name="Normal 12 4 5 2 2 3" xfId="5993"/>
    <cellStyle name="Normal 12 4 5 2 3" xfId="5994"/>
    <cellStyle name="Normal 12 4 5 2 3 2" xfId="5995"/>
    <cellStyle name="Normal 12 4 5 2 4" xfId="5996"/>
    <cellStyle name="Normal 12 4 5 3" xfId="5997"/>
    <cellStyle name="Normal 12 4 5 3 2" xfId="5998"/>
    <cellStyle name="Normal 12 4 5 3 2 2" xfId="5999"/>
    <cellStyle name="Normal 12 4 5 3 3" xfId="6000"/>
    <cellStyle name="Normal 12 4 5 4" xfId="6001"/>
    <cellStyle name="Normal 12 4 5 4 2" xfId="6002"/>
    <cellStyle name="Normal 12 4 5 5" xfId="6003"/>
    <cellStyle name="Normal 12 4 6" xfId="6004"/>
    <cellStyle name="Normal 12 4 6 2" xfId="6005"/>
    <cellStyle name="Normal 12 4 6 2 2" xfId="6006"/>
    <cellStyle name="Normal 12 4 6 2 2 2" xfId="6007"/>
    <cellStyle name="Normal 12 4 6 2 3" xfId="6008"/>
    <cellStyle name="Normal 12 4 6 3" xfId="6009"/>
    <cellStyle name="Normal 12 4 6 3 2" xfId="6010"/>
    <cellStyle name="Normal 12 4 6 4" xfId="6011"/>
    <cellStyle name="Normal 12 4 7" xfId="6012"/>
    <cellStyle name="Normal 12 4 7 2" xfId="6013"/>
    <cellStyle name="Normal 12 4 7 2 2" xfId="6014"/>
    <cellStyle name="Normal 12 4 7 3" xfId="6015"/>
    <cellStyle name="Normal 12 4 8" xfId="6016"/>
    <cellStyle name="Normal 12 4 8 2" xfId="6017"/>
    <cellStyle name="Normal 12 4 9" xfId="6018"/>
    <cellStyle name="Normal 12 5" xfId="6019"/>
    <cellStyle name="Normal 12 5 2" xfId="6020"/>
    <cellStyle name="Normal 12 5 2 2" xfId="6021"/>
    <cellStyle name="Normal 12 5 2 2 2" xfId="6022"/>
    <cellStyle name="Normal 12 5 2 2 2 2" xfId="6023"/>
    <cellStyle name="Normal 12 5 2 2 2 2 2" xfId="6024"/>
    <cellStyle name="Normal 12 5 2 2 2 2 2 2" xfId="6025"/>
    <cellStyle name="Normal 12 5 2 2 2 2 2 2 2" xfId="6026"/>
    <cellStyle name="Normal 12 5 2 2 2 2 2 3" xfId="6027"/>
    <cellStyle name="Normal 12 5 2 2 2 2 3" xfId="6028"/>
    <cellStyle name="Normal 12 5 2 2 2 2 3 2" xfId="6029"/>
    <cellStyle name="Normal 12 5 2 2 2 2 4" xfId="6030"/>
    <cellStyle name="Normal 12 5 2 2 2 3" xfId="6031"/>
    <cellStyle name="Normal 12 5 2 2 2 3 2" xfId="6032"/>
    <cellStyle name="Normal 12 5 2 2 2 3 2 2" xfId="6033"/>
    <cellStyle name="Normal 12 5 2 2 2 3 3" xfId="6034"/>
    <cellStyle name="Normal 12 5 2 2 2 4" xfId="6035"/>
    <cellStyle name="Normal 12 5 2 2 2 4 2" xfId="6036"/>
    <cellStyle name="Normal 12 5 2 2 2 5" xfId="6037"/>
    <cellStyle name="Normal 12 5 2 2 3" xfId="6038"/>
    <cellStyle name="Normal 12 5 2 2 3 2" xfId="6039"/>
    <cellStyle name="Normal 12 5 2 2 3 2 2" xfId="6040"/>
    <cellStyle name="Normal 12 5 2 2 3 2 2 2" xfId="6041"/>
    <cellStyle name="Normal 12 5 2 2 3 2 3" xfId="6042"/>
    <cellStyle name="Normal 12 5 2 2 3 3" xfId="6043"/>
    <cellStyle name="Normal 12 5 2 2 3 3 2" xfId="6044"/>
    <cellStyle name="Normal 12 5 2 2 3 4" xfId="6045"/>
    <cellStyle name="Normal 12 5 2 2 4" xfId="6046"/>
    <cellStyle name="Normal 12 5 2 2 4 2" xfId="6047"/>
    <cellStyle name="Normal 12 5 2 2 4 2 2" xfId="6048"/>
    <cellStyle name="Normal 12 5 2 2 4 3" xfId="6049"/>
    <cellStyle name="Normal 12 5 2 2 5" xfId="6050"/>
    <cellStyle name="Normal 12 5 2 2 5 2" xfId="6051"/>
    <cellStyle name="Normal 12 5 2 2 6" xfId="6052"/>
    <cellStyle name="Normal 12 5 2 3" xfId="6053"/>
    <cellStyle name="Normal 12 5 2 3 2" xfId="6054"/>
    <cellStyle name="Normal 12 5 2 3 2 2" xfId="6055"/>
    <cellStyle name="Normal 12 5 2 3 2 2 2" xfId="6056"/>
    <cellStyle name="Normal 12 5 2 3 2 2 2 2" xfId="6057"/>
    <cellStyle name="Normal 12 5 2 3 2 2 3" xfId="6058"/>
    <cellStyle name="Normal 12 5 2 3 2 3" xfId="6059"/>
    <cellStyle name="Normal 12 5 2 3 2 3 2" xfId="6060"/>
    <cellStyle name="Normal 12 5 2 3 2 4" xfId="6061"/>
    <cellStyle name="Normal 12 5 2 3 3" xfId="6062"/>
    <cellStyle name="Normal 12 5 2 3 3 2" xfId="6063"/>
    <cellStyle name="Normal 12 5 2 3 3 2 2" xfId="6064"/>
    <cellStyle name="Normal 12 5 2 3 3 3" xfId="6065"/>
    <cellStyle name="Normal 12 5 2 3 4" xfId="6066"/>
    <cellStyle name="Normal 12 5 2 3 4 2" xfId="6067"/>
    <cellStyle name="Normal 12 5 2 3 5" xfId="6068"/>
    <cellStyle name="Normal 12 5 2 4" xfId="6069"/>
    <cellStyle name="Normal 12 5 2 4 2" xfId="6070"/>
    <cellStyle name="Normal 12 5 2 4 2 2" xfId="6071"/>
    <cellStyle name="Normal 12 5 2 4 2 2 2" xfId="6072"/>
    <cellStyle name="Normal 12 5 2 4 2 3" xfId="6073"/>
    <cellStyle name="Normal 12 5 2 4 3" xfId="6074"/>
    <cellStyle name="Normal 12 5 2 4 3 2" xfId="6075"/>
    <cellStyle name="Normal 12 5 2 4 4" xfId="6076"/>
    <cellStyle name="Normal 12 5 2 5" xfId="6077"/>
    <cellStyle name="Normal 12 5 2 5 2" xfId="6078"/>
    <cellStyle name="Normal 12 5 2 5 2 2" xfId="6079"/>
    <cellStyle name="Normal 12 5 2 5 3" xfId="6080"/>
    <cellStyle name="Normal 12 5 2 6" xfId="6081"/>
    <cellStyle name="Normal 12 5 2 6 2" xfId="6082"/>
    <cellStyle name="Normal 12 5 2 7" xfId="6083"/>
    <cellStyle name="Normal 12 5 3" xfId="6084"/>
    <cellStyle name="Normal 12 5 3 2" xfId="6085"/>
    <cellStyle name="Normal 12 5 3 2 2" xfId="6086"/>
    <cellStyle name="Normal 12 5 3 2 2 2" xfId="6087"/>
    <cellStyle name="Normal 12 5 3 2 2 2 2" xfId="6088"/>
    <cellStyle name="Normal 12 5 3 2 2 2 2 2" xfId="6089"/>
    <cellStyle name="Normal 12 5 3 2 2 2 3" xfId="6090"/>
    <cellStyle name="Normal 12 5 3 2 2 3" xfId="6091"/>
    <cellStyle name="Normal 12 5 3 2 2 3 2" xfId="6092"/>
    <cellStyle name="Normal 12 5 3 2 2 4" xfId="6093"/>
    <cellStyle name="Normal 12 5 3 2 3" xfId="6094"/>
    <cellStyle name="Normal 12 5 3 2 3 2" xfId="6095"/>
    <cellStyle name="Normal 12 5 3 2 3 2 2" xfId="6096"/>
    <cellStyle name="Normal 12 5 3 2 3 3" xfId="6097"/>
    <cellStyle name="Normal 12 5 3 2 4" xfId="6098"/>
    <cellStyle name="Normal 12 5 3 2 4 2" xfId="6099"/>
    <cellStyle name="Normal 12 5 3 2 5" xfId="6100"/>
    <cellStyle name="Normal 12 5 3 3" xfId="6101"/>
    <cellStyle name="Normal 12 5 3 3 2" xfId="6102"/>
    <cellStyle name="Normal 12 5 3 3 2 2" xfId="6103"/>
    <cellStyle name="Normal 12 5 3 3 2 2 2" xfId="6104"/>
    <cellStyle name="Normal 12 5 3 3 2 3" xfId="6105"/>
    <cellStyle name="Normal 12 5 3 3 3" xfId="6106"/>
    <cellStyle name="Normal 12 5 3 3 3 2" xfId="6107"/>
    <cellStyle name="Normal 12 5 3 3 4" xfId="6108"/>
    <cellStyle name="Normal 12 5 3 4" xfId="6109"/>
    <cellStyle name="Normal 12 5 3 4 2" xfId="6110"/>
    <cellStyle name="Normal 12 5 3 4 2 2" xfId="6111"/>
    <cellStyle name="Normal 12 5 3 4 3" xfId="6112"/>
    <cellStyle name="Normal 12 5 3 5" xfId="6113"/>
    <cellStyle name="Normal 12 5 3 5 2" xfId="6114"/>
    <cellStyle name="Normal 12 5 3 6" xfId="6115"/>
    <cellStyle name="Normal 12 5 4" xfId="6116"/>
    <cellStyle name="Normal 12 5 4 2" xfId="6117"/>
    <cellStyle name="Normal 12 5 4 2 2" xfId="6118"/>
    <cellStyle name="Normal 12 5 4 2 2 2" xfId="6119"/>
    <cellStyle name="Normal 12 5 4 2 2 2 2" xfId="6120"/>
    <cellStyle name="Normal 12 5 4 2 2 3" xfId="6121"/>
    <cellStyle name="Normal 12 5 4 2 3" xfId="6122"/>
    <cellStyle name="Normal 12 5 4 2 3 2" xfId="6123"/>
    <cellStyle name="Normal 12 5 4 2 4" xfId="6124"/>
    <cellStyle name="Normal 12 5 4 3" xfId="6125"/>
    <cellStyle name="Normal 12 5 4 3 2" xfId="6126"/>
    <cellStyle name="Normal 12 5 4 3 2 2" xfId="6127"/>
    <cellStyle name="Normal 12 5 4 3 3" xfId="6128"/>
    <cellStyle name="Normal 12 5 4 4" xfId="6129"/>
    <cellStyle name="Normal 12 5 4 4 2" xfId="6130"/>
    <cellStyle name="Normal 12 5 4 5" xfId="6131"/>
    <cellStyle name="Normal 12 5 5" xfId="6132"/>
    <cellStyle name="Normal 12 5 5 2" xfId="6133"/>
    <cellStyle name="Normal 12 5 5 2 2" xfId="6134"/>
    <cellStyle name="Normal 12 5 5 2 2 2" xfId="6135"/>
    <cellStyle name="Normal 12 5 5 2 3" xfId="6136"/>
    <cellStyle name="Normal 12 5 5 3" xfId="6137"/>
    <cellStyle name="Normal 12 5 5 3 2" xfId="6138"/>
    <cellStyle name="Normal 12 5 5 4" xfId="6139"/>
    <cellStyle name="Normal 12 5 6" xfId="6140"/>
    <cellStyle name="Normal 12 5 6 2" xfId="6141"/>
    <cellStyle name="Normal 12 5 6 2 2" xfId="6142"/>
    <cellStyle name="Normal 12 5 6 3" xfId="6143"/>
    <cellStyle name="Normal 12 5 7" xfId="6144"/>
    <cellStyle name="Normal 12 5 7 2" xfId="6145"/>
    <cellStyle name="Normal 12 5 8" xfId="6146"/>
    <cellStyle name="Normal 12 6" xfId="6147"/>
    <cellStyle name="Normal 12 6 2" xfId="6148"/>
    <cellStyle name="Normal 12 6 2 2" xfId="6149"/>
    <cellStyle name="Normal 12 6 2 2 2" xfId="6150"/>
    <cellStyle name="Normal 12 6 2 2 2 2" xfId="6151"/>
    <cellStyle name="Normal 12 6 2 2 2 2 2" xfId="6152"/>
    <cellStyle name="Normal 12 6 2 2 2 2 2 2" xfId="6153"/>
    <cellStyle name="Normal 12 6 2 2 2 2 3" xfId="6154"/>
    <cellStyle name="Normal 12 6 2 2 2 3" xfId="6155"/>
    <cellStyle name="Normal 12 6 2 2 2 3 2" xfId="6156"/>
    <cellStyle name="Normal 12 6 2 2 2 4" xfId="6157"/>
    <cellStyle name="Normal 12 6 2 2 3" xfId="6158"/>
    <cellStyle name="Normal 12 6 2 2 3 2" xfId="6159"/>
    <cellStyle name="Normal 12 6 2 2 3 2 2" xfId="6160"/>
    <cellStyle name="Normal 12 6 2 2 3 3" xfId="6161"/>
    <cellStyle name="Normal 12 6 2 2 4" xfId="6162"/>
    <cellStyle name="Normal 12 6 2 2 4 2" xfId="6163"/>
    <cellStyle name="Normal 12 6 2 2 5" xfId="6164"/>
    <cellStyle name="Normal 12 6 2 3" xfId="6165"/>
    <cellStyle name="Normal 12 6 2 3 2" xfId="6166"/>
    <cellStyle name="Normal 12 6 2 3 2 2" xfId="6167"/>
    <cellStyle name="Normal 12 6 2 3 2 2 2" xfId="6168"/>
    <cellStyle name="Normal 12 6 2 3 2 3" xfId="6169"/>
    <cellStyle name="Normal 12 6 2 3 3" xfId="6170"/>
    <cellStyle name="Normal 12 6 2 3 3 2" xfId="6171"/>
    <cellStyle name="Normal 12 6 2 3 4" xfId="6172"/>
    <cellStyle name="Normal 12 6 2 4" xfId="6173"/>
    <cellStyle name="Normal 12 6 2 4 2" xfId="6174"/>
    <cellStyle name="Normal 12 6 2 4 2 2" xfId="6175"/>
    <cellStyle name="Normal 12 6 2 4 3" xfId="6176"/>
    <cellStyle name="Normal 12 6 2 5" xfId="6177"/>
    <cellStyle name="Normal 12 6 2 5 2" xfId="6178"/>
    <cellStyle name="Normal 12 6 2 6" xfId="6179"/>
    <cellStyle name="Normal 12 6 3" xfId="6180"/>
    <cellStyle name="Normal 12 6 3 2" xfId="6181"/>
    <cellStyle name="Normal 12 6 3 2 2" xfId="6182"/>
    <cellStyle name="Normal 12 6 3 2 2 2" xfId="6183"/>
    <cellStyle name="Normal 12 6 3 2 2 2 2" xfId="6184"/>
    <cellStyle name="Normal 12 6 3 2 2 3" xfId="6185"/>
    <cellStyle name="Normal 12 6 3 2 3" xfId="6186"/>
    <cellStyle name="Normal 12 6 3 2 3 2" xfId="6187"/>
    <cellStyle name="Normal 12 6 3 2 4" xfId="6188"/>
    <cellStyle name="Normal 12 6 3 3" xfId="6189"/>
    <cellStyle name="Normal 12 6 3 3 2" xfId="6190"/>
    <cellStyle name="Normal 12 6 3 3 2 2" xfId="6191"/>
    <cellStyle name="Normal 12 6 3 3 3" xfId="6192"/>
    <cellStyle name="Normal 12 6 3 4" xfId="6193"/>
    <cellStyle name="Normal 12 6 3 4 2" xfId="6194"/>
    <cellStyle name="Normal 12 6 3 5" xfId="6195"/>
    <cellStyle name="Normal 12 6 4" xfId="6196"/>
    <cellStyle name="Normal 12 6 4 2" xfId="6197"/>
    <cellStyle name="Normal 12 6 4 2 2" xfId="6198"/>
    <cellStyle name="Normal 12 6 4 2 2 2" xfId="6199"/>
    <cellStyle name="Normal 12 6 4 2 3" xfId="6200"/>
    <cellStyle name="Normal 12 6 4 3" xfId="6201"/>
    <cellStyle name="Normal 12 6 4 3 2" xfId="6202"/>
    <cellStyle name="Normal 12 6 4 4" xfId="6203"/>
    <cellStyle name="Normal 12 6 5" xfId="6204"/>
    <cellStyle name="Normal 12 6 5 2" xfId="6205"/>
    <cellStyle name="Normal 12 6 5 2 2" xfId="6206"/>
    <cellStyle name="Normal 12 6 5 3" xfId="6207"/>
    <cellStyle name="Normal 12 6 6" xfId="6208"/>
    <cellStyle name="Normal 12 6 6 2" xfId="6209"/>
    <cellStyle name="Normal 12 6 7" xfId="6210"/>
    <cellStyle name="Normal 12 7" xfId="6211"/>
    <cellStyle name="Normal 12 7 2" xfId="6212"/>
    <cellStyle name="Normal 12 7 2 2" xfId="6213"/>
    <cellStyle name="Normal 12 7 2 2 2" xfId="6214"/>
    <cellStyle name="Normal 12 7 2 2 2 2" xfId="6215"/>
    <cellStyle name="Normal 12 7 2 2 2 2 2" xfId="6216"/>
    <cellStyle name="Normal 12 7 2 2 2 3" xfId="6217"/>
    <cellStyle name="Normal 12 7 2 2 3" xfId="6218"/>
    <cellStyle name="Normal 12 7 2 2 3 2" xfId="6219"/>
    <cellStyle name="Normal 12 7 2 2 4" xfId="6220"/>
    <cellStyle name="Normal 12 7 2 3" xfId="6221"/>
    <cellStyle name="Normal 12 7 2 3 2" xfId="6222"/>
    <cellStyle name="Normal 12 7 2 3 2 2" xfId="6223"/>
    <cellStyle name="Normal 12 7 2 3 3" xfId="6224"/>
    <cellStyle name="Normal 12 7 2 4" xfId="6225"/>
    <cellStyle name="Normal 12 7 2 4 2" xfId="6226"/>
    <cellStyle name="Normal 12 7 2 5" xfId="6227"/>
    <cellStyle name="Normal 12 7 3" xfId="6228"/>
    <cellStyle name="Normal 12 7 3 2" xfId="6229"/>
    <cellStyle name="Normal 12 7 3 2 2" xfId="6230"/>
    <cellStyle name="Normal 12 7 3 2 2 2" xfId="6231"/>
    <cellStyle name="Normal 12 7 3 2 3" xfId="6232"/>
    <cellStyle name="Normal 12 7 3 3" xfId="6233"/>
    <cellStyle name="Normal 12 7 3 3 2" xfId="6234"/>
    <cellStyle name="Normal 12 7 3 4" xfId="6235"/>
    <cellStyle name="Normal 12 7 4" xfId="6236"/>
    <cellStyle name="Normal 12 7 4 2" xfId="6237"/>
    <cellStyle name="Normal 12 7 4 2 2" xfId="6238"/>
    <cellStyle name="Normal 12 7 4 3" xfId="6239"/>
    <cellStyle name="Normal 12 7 5" xfId="6240"/>
    <cellStyle name="Normal 12 7 5 2" xfId="6241"/>
    <cellStyle name="Normal 12 7 6" xfId="6242"/>
    <cellStyle name="Normal 12 8" xfId="6243"/>
    <cellStyle name="Normal 12 8 2" xfId="6244"/>
    <cellStyle name="Normal 12 8 2 2" xfId="6245"/>
    <cellStyle name="Normal 12 8 2 2 2" xfId="6246"/>
    <cellStyle name="Normal 12 8 2 2 2 2" xfId="6247"/>
    <cellStyle name="Normal 12 8 2 2 3" xfId="6248"/>
    <cellStyle name="Normal 12 8 2 3" xfId="6249"/>
    <cellStyle name="Normal 12 8 2 3 2" xfId="6250"/>
    <cellStyle name="Normal 12 8 2 4" xfId="6251"/>
    <cellStyle name="Normal 12 8 3" xfId="6252"/>
    <cellStyle name="Normal 12 8 3 2" xfId="6253"/>
    <cellStyle name="Normal 12 8 3 2 2" xfId="6254"/>
    <cellStyle name="Normal 12 8 3 3" xfId="6255"/>
    <cellStyle name="Normal 12 8 4" xfId="6256"/>
    <cellStyle name="Normal 12 8 4 2" xfId="6257"/>
    <cellStyle name="Normal 12 8 5" xfId="6258"/>
    <cellStyle name="Normal 12 9" xfId="6259"/>
    <cellStyle name="Normal 12 9 2" xfId="6260"/>
    <cellStyle name="Normal 12 9 2 2" xfId="6261"/>
    <cellStyle name="Normal 12 9 2 2 2" xfId="6262"/>
    <cellStyle name="Normal 12 9 2 3" xfId="6263"/>
    <cellStyle name="Normal 12 9 3" xfId="6264"/>
    <cellStyle name="Normal 12 9 3 2" xfId="6265"/>
    <cellStyle name="Normal 12 9 4" xfId="6266"/>
    <cellStyle name="Normal 13" xfId="6267"/>
    <cellStyle name="Normal 14" xfId="6268"/>
    <cellStyle name="Normal 15" xfId="6269"/>
    <cellStyle name="Normal 15 10" xfId="6270"/>
    <cellStyle name="Normal 15 10 2" xfId="6271"/>
    <cellStyle name="Normal 15 11" xfId="6272"/>
    <cellStyle name="Normal 15 2" xfId="6273"/>
    <cellStyle name="Normal 15 2 10" xfId="6274"/>
    <cellStyle name="Normal 15 2 2" xfId="6275"/>
    <cellStyle name="Normal 15 2 2 2" xfId="6276"/>
    <cellStyle name="Normal 15 2 2 2 2" xfId="6277"/>
    <cellStyle name="Normal 15 2 2 2 2 2" xfId="6278"/>
    <cellStyle name="Normal 15 2 2 2 2 2 2" xfId="6279"/>
    <cellStyle name="Normal 15 2 2 2 2 2 2 2" xfId="6280"/>
    <cellStyle name="Normal 15 2 2 2 2 2 2 2 2" xfId="6281"/>
    <cellStyle name="Normal 15 2 2 2 2 2 2 2 2 2" xfId="6282"/>
    <cellStyle name="Normal 15 2 2 2 2 2 2 2 2 2 2" xfId="6283"/>
    <cellStyle name="Normal 15 2 2 2 2 2 2 2 2 3" xfId="6284"/>
    <cellStyle name="Normal 15 2 2 2 2 2 2 2 3" xfId="6285"/>
    <cellStyle name="Normal 15 2 2 2 2 2 2 2 3 2" xfId="6286"/>
    <cellStyle name="Normal 15 2 2 2 2 2 2 2 4" xfId="6287"/>
    <cellStyle name="Normal 15 2 2 2 2 2 2 3" xfId="6288"/>
    <cellStyle name="Normal 15 2 2 2 2 2 2 3 2" xfId="6289"/>
    <cellStyle name="Normal 15 2 2 2 2 2 2 3 2 2" xfId="6290"/>
    <cellStyle name="Normal 15 2 2 2 2 2 2 3 3" xfId="6291"/>
    <cellStyle name="Normal 15 2 2 2 2 2 2 4" xfId="6292"/>
    <cellStyle name="Normal 15 2 2 2 2 2 2 4 2" xfId="6293"/>
    <cellStyle name="Normal 15 2 2 2 2 2 2 5" xfId="6294"/>
    <cellStyle name="Normal 15 2 2 2 2 2 3" xfId="6295"/>
    <cellStyle name="Normal 15 2 2 2 2 2 3 2" xfId="6296"/>
    <cellStyle name="Normal 15 2 2 2 2 2 3 2 2" xfId="6297"/>
    <cellStyle name="Normal 15 2 2 2 2 2 3 2 2 2" xfId="6298"/>
    <cellStyle name="Normal 15 2 2 2 2 2 3 2 3" xfId="6299"/>
    <cellStyle name="Normal 15 2 2 2 2 2 3 3" xfId="6300"/>
    <cellStyle name="Normal 15 2 2 2 2 2 3 3 2" xfId="6301"/>
    <cellStyle name="Normal 15 2 2 2 2 2 3 4" xfId="6302"/>
    <cellStyle name="Normal 15 2 2 2 2 2 4" xfId="6303"/>
    <cellStyle name="Normal 15 2 2 2 2 2 4 2" xfId="6304"/>
    <cellStyle name="Normal 15 2 2 2 2 2 4 2 2" xfId="6305"/>
    <cellStyle name="Normal 15 2 2 2 2 2 4 3" xfId="6306"/>
    <cellStyle name="Normal 15 2 2 2 2 2 5" xfId="6307"/>
    <cellStyle name="Normal 15 2 2 2 2 2 5 2" xfId="6308"/>
    <cellStyle name="Normal 15 2 2 2 2 2 6" xfId="6309"/>
    <cellStyle name="Normal 15 2 2 2 2 3" xfId="6310"/>
    <cellStyle name="Normal 15 2 2 2 2 3 2" xfId="6311"/>
    <cellStyle name="Normal 15 2 2 2 2 3 2 2" xfId="6312"/>
    <cellStyle name="Normal 15 2 2 2 2 3 2 2 2" xfId="6313"/>
    <cellStyle name="Normal 15 2 2 2 2 3 2 2 2 2" xfId="6314"/>
    <cellStyle name="Normal 15 2 2 2 2 3 2 2 3" xfId="6315"/>
    <cellStyle name="Normal 15 2 2 2 2 3 2 3" xfId="6316"/>
    <cellStyle name="Normal 15 2 2 2 2 3 2 3 2" xfId="6317"/>
    <cellStyle name="Normal 15 2 2 2 2 3 2 4" xfId="6318"/>
    <cellStyle name="Normal 15 2 2 2 2 3 3" xfId="6319"/>
    <cellStyle name="Normal 15 2 2 2 2 3 3 2" xfId="6320"/>
    <cellStyle name="Normal 15 2 2 2 2 3 3 2 2" xfId="6321"/>
    <cellStyle name="Normal 15 2 2 2 2 3 3 3" xfId="6322"/>
    <cellStyle name="Normal 15 2 2 2 2 3 4" xfId="6323"/>
    <cellStyle name="Normal 15 2 2 2 2 3 4 2" xfId="6324"/>
    <cellStyle name="Normal 15 2 2 2 2 3 5" xfId="6325"/>
    <cellStyle name="Normal 15 2 2 2 2 4" xfId="6326"/>
    <cellStyle name="Normal 15 2 2 2 2 4 2" xfId="6327"/>
    <cellStyle name="Normal 15 2 2 2 2 4 2 2" xfId="6328"/>
    <cellStyle name="Normal 15 2 2 2 2 4 2 2 2" xfId="6329"/>
    <cellStyle name="Normal 15 2 2 2 2 4 2 3" xfId="6330"/>
    <cellStyle name="Normal 15 2 2 2 2 4 3" xfId="6331"/>
    <cellStyle name="Normal 15 2 2 2 2 4 3 2" xfId="6332"/>
    <cellStyle name="Normal 15 2 2 2 2 4 4" xfId="6333"/>
    <cellStyle name="Normal 15 2 2 2 2 5" xfId="6334"/>
    <cellStyle name="Normal 15 2 2 2 2 5 2" xfId="6335"/>
    <cellStyle name="Normal 15 2 2 2 2 5 2 2" xfId="6336"/>
    <cellStyle name="Normal 15 2 2 2 2 5 3" xfId="6337"/>
    <cellStyle name="Normal 15 2 2 2 2 6" xfId="6338"/>
    <cellStyle name="Normal 15 2 2 2 2 6 2" xfId="6339"/>
    <cellStyle name="Normal 15 2 2 2 2 7" xfId="6340"/>
    <cellStyle name="Normal 15 2 2 2 3" xfId="6341"/>
    <cellStyle name="Normal 15 2 2 2 3 2" xfId="6342"/>
    <cellStyle name="Normal 15 2 2 2 3 2 2" xfId="6343"/>
    <cellStyle name="Normal 15 2 2 2 3 2 2 2" xfId="6344"/>
    <cellStyle name="Normal 15 2 2 2 3 2 2 2 2" xfId="6345"/>
    <cellStyle name="Normal 15 2 2 2 3 2 2 2 2 2" xfId="6346"/>
    <cellStyle name="Normal 15 2 2 2 3 2 2 2 3" xfId="6347"/>
    <cellStyle name="Normal 15 2 2 2 3 2 2 3" xfId="6348"/>
    <cellStyle name="Normal 15 2 2 2 3 2 2 3 2" xfId="6349"/>
    <cellStyle name="Normal 15 2 2 2 3 2 2 4" xfId="6350"/>
    <cellStyle name="Normal 15 2 2 2 3 2 3" xfId="6351"/>
    <cellStyle name="Normal 15 2 2 2 3 2 3 2" xfId="6352"/>
    <cellStyle name="Normal 15 2 2 2 3 2 3 2 2" xfId="6353"/>
    <cellStyle name="Normal 15 2 2 2 3 2 3 3" xfId="6354"/>
    <cellStyle name="Normal 15 2 2 2 3 2 4" xfId="6355"/>
    <cellStyle name="Normal 15 2 2 2 3 2 4 2" xfId="6356"/>
    <cellStyle name="Normal 15 2 2 2 3 2 5" xfId="6357"/>
    <cellStyle name="Normal 15 2 2 2 3 3" xfId="6358"/>
    <cellStyle name="Normal 15 2 2 2 3 3 2" xfId="6359"/>
    <cellStyle name="Normal 15 2 2 2 3 3 2 2" xfId="6360"/>
    <cellStyle name="Normal 15 2 2 2 3 3 2 2 2" xfId="6361"/>
    <cellStyle name="Normal 15 2 2 2 3 3 2 3" xfId="6362"/>
    <cellStyle name="Normal 15 2 2 2 3 3 3" xfId="6363"/>
    <cellStyle name="Normal 15 2 2 2 3 3 3 2" xfId="6364"/>
    <cellStyle name="Normal 15 2 2 2 3 3 4" xfId="6365"/>
    <cellStyle name="Normal 15 2 2 2 3 4" xfId="6366"/>
    <cellStyle name="Normal 15 2 2 2 3 4 2" xfId="6367"/>
    <cellStyle name="Normal 15 2 2 2 3 4 2 2" xfId="6368"/>
    <cellStyle name="Normal 15 2 2 2 3 4 3" xfId="6369"/>
    <cellStyle name="Normal 15 2 2 2 3 5" xfId="6370"/>
    <cellStyle name="Normal 15 2 2 2 3 5 2" xfId="6371"/>
    <cellStyle name="Normal 15 2 2 2 3 6" xfId="6372"/>
    <cellStyle name="Normal 15 2 2 2 4" xfId="6373"/>
    <cellStyle name="Normal 15 2 2 2 4 2" xfId="6374"/>
    <cellStyle name="Normal 15 2 2 2 4 2 2" xfId="6375"/>
    <cellStyle name="Normal 15 2 2 2 4 2 2 2" xfId="6376"/>
    <cellStyle name="Normal 15 2 2 2 4 2 2 2 2" xfId="6377"/>
    <cellStyle name="Normal 15 2 2 2 4 2 2 3" xfId="6378"/>
    <cellStyle name="Normal 15 2 2 2 4 2 3" xfId="6379"/>
    <cellStyle name="Normal 15 2 2 2 4 2 3 2" xfId="6380"/>
    <cellStyle name="Normal 15 2 2 2 4 2 4" xfId="6381"/>
    <cellStyle name="Normal 15 2 2 2 4 3" xfId="6382"/>
    <cellStyle name="Normal 15 2 2 2 4 3 2" xfId="6383"/>
    <cellStyle name="Normal 15 2 2 2 4 3 2 2" xfId="6384"/>
    <cellStyle name="Normal 15 2 2 2 4 3 3" xfId="6385"/>
    <cellStyle name="Normal 15 2 2 2 4 4" xfId="6386"/>
    <cellStyle name="Normal 15 2 2 2 4 4 2" xfId="6387"/>
    <cellStyle name="Normal 15 2 2 2 4 5" xfId="6388"/>
    <cellStyle name="Normal 15 2 2 2 5" xfId="6389"/>
    <cellStyle name="Normal 15 2 2 2 5 2" xfId="6390"/>
    <cellStyle name="Normal 15 2 2 2 5 2 2" xfId="6391"/>
    <cellStyle name="Normal 15 2 2 2 5 2 2 2" xfId="6392"/>
    <cellStyle name="Normal 15 2 2 2 5 2 3" xfId="6393"/>
    <cellStyle name="Normal 15 2 2 2 5 3" xfId="6394"/>
    <cellStyle name="Normal 15 2 2 2 5 3 2" xfId="6395"/>
    <cellStyle name="Normal 15 2 2 2 5 4" xfId="6396"/>
    <cellStyle name="Normal 15 2 2 2 6" xfId="6397"/>
    <cellStyle name="Normal 15 2 2 2 6 2" xfId="6398"/>
    <cellStyle name="Normal 15 2 2 2 6 2 2" xfId="6399"/>
    <cellStyle name="Normal 15 2 2 2 6 3" xfId="6400"/>
    <cellStyle name="Normal 15 2 2 2 7" xfId="6401"/>
    <cellStyle name="Normal 15 2 2 2 7 2" xfId="6402"/>
    <cellStyle name="Normal 15 2 2 2 8" xfId="6403"/>
    <cellStyle name="Normal 15 2 2 3" xfId="6404"/>
    <cellStyle name="Normal 15 2 2 3 2" xfId="6405"/>
    <cellStyle name="Normal 15 2 2 3 2 2" xfId="6406"/>
    <cellStyle name="Normal 15 2 2 3 2 2 2" xfId="6407"/>
    <cellStyle name="Normal 15 2 2 3 2 2 2 2" xfId="6408"/>
    <cellStyle name="Normal 15 2 2 3 2 2 2 2 2" xfId="6409"/>
    <cellStyle name="Normal 15 2 2 3 2 2 2 2 2 2" xfId="6410"/>
    <cellStyle name="Normal 15 2 2 3 2 2 2 2 3" xfId="6411"/>
    <cellStyle name="Normal 15 2 2 3 2 2 2 3" xfId="6412"/>
    <cellStyle name="Normal 15 2 2 3 2 2 2 3 2" xfId="6413"/>
    <cellStyle name="Normal 15 2 2 3 2 2 2 4" xfId="6414"/>
    <cellStyle name="Normal 15 2 2 3 2 2 3" xfId="6415"/>
    <cellStyle name="Normal 15 2 2 3 2 2 3 2" xfId="6416"/>
    <cellStyle name="Normal 15 2 2 3 2 2 3 2 2" xfId="6417"/>
    <cellStyle name="Normal 15 2 2 3 2 2 3 3" xfId="6418"/>
    <cellStyle name="Normal 15 2 2 3 2 2 4" xfId="6419"/>
    <cellStyle name="Normal 15 2 2 3 2 2 4 2" xfId="6420"/>
    <cellStyle name="Normal 15 2 2 3 2 2 5" xfId="6421"/>
    <cellStyle name="Normal 15 2 2 3 2 3" xfId="6422"/>
    <cellStyle name="Normal 15 2 2 3 2 3 2" xfId="6423"/>
    <cellStyle name="Normal 15 2 2 3 2 3 2 2" xfId="6424"/>
    <cellStyle name="Normal 15 2 2 3 2 3 2 2 2" xfId="6425"/>
    <cellStyle name="Normal 15 2 2 3 2 3 2 3" xfId="6426"/>
    <cellStyle name="Normal 15 2 2 3 2 3 3" xfId="6427"/>
    <cellStyle name="Normal 15 2 2 3 2 3 3 2" xfId="6428"/>
    <cellStyle name="Normal 15 2 2 3 2 3 4" xfId="6429"/>
    <cellStyle name="Normal 15 2 2 3 2 4" xfId="6430"/>
    <cellStyle name="Normal 15 2 2 3 2 4 2" xfId="6431"/>
    <cellStyle name="Normal 15 2 2 3 2 4 2 2" xfId="6432"/>
    <cellStyle name="Normal 15 2 2 3 2 4 3" xfId="6433"/>
    <cellStyle name="Normal 15 2 2 3 2 5" xfId="6434"/>
    <cellStyle name="Normal 15 2 2 3 2 5 2" xfId="6435"/>
    <cellStyle name="Normal 15 2 2 3 2 6" xfId="6436"/>
    <cellStyle name="Normal 15 2 2 3 3" xfId="6437"/>
    <cellStyle name="Normal 15 2 2 3 3 2" xfId="6438"/>
    <cellStyle name="Normal 15 2 2 3 3 2 2" xfId="6439"/>
    <cellStyle name="Normal 15 2 2 3 3 2 2 2" xfId="6440"/>
    <cellStyle name="Normal 15 2 2 3 3 2 2 2 2" xfId="6441"/>
    <cellStyle name="Normal 15 2 2 3 3 2 2 3" xfId="6442"/>
    <cellStyle name="Normal 15 2 2 3 3 2 3" xfId="6443"/>
    <cellStyle name="Normal 15 2 2 3 3 2 3 2" xfId="6444"/>
    <cellStyle name="Normal 15 2 2 3 3 2 4" xfId="6445"/>
    <cellStyle name="Normal 15 2 2 3 3 3" xfId="6446"/>
    <cellStyle name="Normal 15 2 2 3 3 3 2" xfId="6447"/>
    <cellStyle name="Normal 15 2 2 3 3 3 2 2" xfId="6448"/>
    <cellStyle name="Normal 15 2 2 3 3 3 3" xfId="6449"/>
    <cellStyle name="Normal 15 2 2 3 3 4" xfId="6450"/>
    <cellStyle name="Normal 15 2 2 3 3 4 2" xfId="6451"/>
    <cellStyle name="Normal 15 2 2 3 3 5" xfId="6452"/>
    <cellStyle name="Normal 15 2 2 3 4" xfId="6453"/>
    <cellStyle name="Normal 15 2 2 3 4 2" xfId="6454"/>
    <cellStyle name="Normal 15 2 2 3 4 2 2" xfId="6455"/>
    <cellStyle name="Normal 15 2 2 3 4 2 2 2" xfId="6456"/>
    <cellStyle name="Normal 15 2 2 3 4 2 3" xfId="6457"/>
    <cellStyle name="Normal 15 2 2 3 4 3" xfId="6458"/>
    <cellStyle name="Normal 15 2 2 3 4 3 2" xfId="6459"/>
    <cellStyle name="Normal 15 2 2 3 4 4" xfId="6460"/>
    <cellStyle name="Normal 15 2 2 3 5" xfId="6461"/>
    <cellStyle name="Normal 15 2 2 3 5 2" xfId="6462"/>
    <cellStyle name="Normal 15 2 2 3 5 2 2" xfId="6463"/>
    <cellStyle name="Normal 15 2 2 3 5 3" xfId="6464"/>
    <cellStyle name="Normal 15 2 2 3 6" xfId="6465"/>
    <cellStyle name="Normal 15 2 2 3 6 2" xfId="6466"/>
    <cellStyle name="Normal 15 2 2 3 7" xfId="6467"/>
    <cellStyle name="Normal 15 2 2 4" xfId="6468"/>
    <cellStyle name="Normal 15 2 2 4 2" xfId="6469"/>
    <cellStyle name="Normal 15 2 2 4 2 2" xfId="6470"/>
    <cellStyle name="Normal 15 2 2 4 2 2 2" xfId="6471"/>
    <cellStyle name="Normal 15 2 2 4 2 2 2 2" xfId="6472"/>
    <cellStyle name="Normal 15 2 2 4 2 2 2 2 2" xfId="6473"/>
    <cellStyle name="Normal 15 2 2 4 2 2 2 3" xfId="6474"/>
    <cellStyle name="Normal 15 2 2 4 2 2 3" xfId="6475"/>
    <cellStyle name="Normal 15 2 2 4 2 2 3 2" xfId="6476"/>
    <cellStyle name="Normal 15 2 2 4 2 2 4" xfId="6477"/>
    <cellStyle name="Normal 15 2 2 4 2 3" xfId="6478"/>
    <cellStyle name="Normal 15 2 2 4 2 3 2" xfId="6479"/>
    <cellStyle name="Normal 15 2 2 4 2 3 2 2" xfId="6480"/>
    <cellStyle name="Normal 15 2 2 4 2 3 3" xfId="6481"/>
    <cellStyle name="Normal 15 2 2 4 2 4" xfId="6482"/>
    <cellStyle name="Normal 15 2 2 4 2 4 2" xfId="6483"/>
    <cellStyle name="Normal 15 2 2 4 2 5" xfId="6484"/>
    <cellStyle name="Normal 15 2 2 4 3" xfId="6485"/>
    <cellStyle name="Normal 15 2 2 4 3 2" xfId="6486"/>
    <cellStyle name="Normal 15 2 2 4 3 2 2" xfId="6487"/>
    <cellStyle name="Normal 15 2 2 4 3 2 2 2" xfId="6488"/>
    <cellStyle name="Normal 15 2 2 4 3 2 3" xfId="6489"/>
    <cellStyle name="Normal 15 2 2 4 3 3" xfId="6490"/>
    <cellStyle name="Normal 15 2 2 4 3 3 2" xfId="6491"/>
    <cellStyle name="Normal 15 2 2 4 3 4" xfId="6492"/>
    <cellStyle name="Normal 15 2 2 4 4" xfId="6493"/>
    <cellStyle name="Normal 15 2 2 4 4 2" xfId="6494"/>
    <cellStyle name="Normal 15 2 2 4 4 2 2" xfId="6495"/>
    <cellStyle name="Normal 15 2 2 4 4 3" xfId="6496"/>
    <cellStyle name="Normal 15 2 2 4 5" xfId="6497"/>
    <cellStyle name="Normal 15 2 2 4 5 2" xfId="6498"/>
    <cellStyle name="Normal 15 2 2 4 6" xfId="6499"/>
    <cellStyle name="Normal 15 2 2 5" xfId="6500"/>
    <cellStyle name="Normal 15 2 2 5 2" xfId="6501"/>
    <cellStyle name="Normal 15 2 2 5 2 2" xfId="6502"/>
    <cellStyle name="Normal 15 2 2 5 2 2 2" xfId="6503"/>
    <cellStyle name="Normal 15 2 2 5 2 2 2 2" xfId="6504"/>
    <cellStyle name="Normal 15 2 2 5 2 2 3" xfId="6505"/>
    <cellStyle name="Normal 15 2 2 5 2 3" xfId="6506"/>
    <cellStyle name="Normal 15 2 2 5 2 3 2" xfId="6507"/>
    <cellStyle name="Normal 15 2 2 5 2 4" xfId="6508"/>
    <cellStyle name="Normal 15 2 2 5 3" xfId="6509"/>
    <cellStyle name="Normal 15 2 2 5 3 2" xfId="6510"/>
    <cellStyle name="Normal 15 2 2 5 3 2 2" xfId="6511"/>
    <cellStyle name="Normal 15 2 2 5 3 3" xfId="6512"/>
    <cellStyle name="Normal 15 2 2 5 4" xfId="6513"/>
    <cellStyle name="Normal 15 2 2 5 4 2" xfId="6514"/>
    <cellStyle name="Normal 15 2 2 5 5" xfId="6515"/>
    <cellStyle name="Normal 15 2 2 6" xfId="6516"/>
    <cellStyle name="Normal 15 2 2 6 2" xfId="6517"/>
    <cellStyle name="Normal 15 2 2 6 2 2" xfId="6518"/>
    <cellStyle name="Normal 15 2 2 6 2 2 2" xfId="6519"/>
    <cellStyle name="Normal 15 2 2 6 2 3" xfId="6520"/>
    <cellStyle name="Normal 15 2 2 6 3" xfId="6521"/>
    <cellStyle name="Normal 15 2 2 6 3 2" xfId="6522"/>
    <cellStyle name="Normal 15 2 2 6 4" xfId="6523"/>
    <cellStyle name="Normal 15 2 2 7" xfId="6524"/>
    <cellStyle name="Normal 15 2 2 7 2" xfId="6525"/>
    <cellStyle name="Normal 15 2 2 7 2 2" xfId="6526"/>
    <cellStyle name="Normal 15 2 2 7 3" xfId="6527"/>
    <cellStyle name="Normal 15 2 2 8" xfId="6528"/>
    <cellStyle name="Normal 15 2 2 8 2" xfId="6529"/>
    <cellStyle name="Normal 15 2 2 9" xfId="6530"/>
    <cellStyle name="Normal 15 2 3" xfId="6531"/>
    <cellStyle name="Normal 15 2 3 2" xfId="6532"/>
    <cellStyle name="Normal 15 2 3 2 2" xfId="6533"/>
    <cellStyle name="Normal 15 2 3 2 2 2" xfId="6534"/>
    <cellStyle name="Normal 15 2 3 2 2 2 2" xfId="6535"/>
    <cellStyle name="Normal 15 2 3 2 2 2 2 2" xfId="6536"/>
    <cellStyle name="Normal 15 2 3 2 2 2 2 2 2" xfId="6537"/>
    <cellStyle name="Normal 15 2 3 2 2 2 2 2 2 2" xfId="6538"/>
    <cellStyle name="Normal 15 2 3 2 2 2 2 2 3" xfId="6539"/>
    <cellStyle name="Normal 15 2 3 2 2 2 2 3" xfId="6540"/>
    <cellStyle name="Normal 15 2 3 2 2 2 2 3 2" xfId="6541"/>
    <cellStyle name="Normal 15 2 3 2 2 2 2 4" xfId="6542"/>
    <cellStyle name="Normal 15 2 3 2 2 2 3" xfId="6543"/>
    <cellStyle name="Normal 15 2 3 2 2 2 3 2" xfId="6544"/>
    <cellStyle name="Normal 15 2 3 2 2 2 3 2 2" xfId="6545"/>
    <cellStyle name="Normal 15 2 3 2 2 2 3 3" xfId="6546"/>
    <cellStyle name="Normal 15 2 3 2 2 2 4" xfId="6547"/>
    <cellStyle name="Normal 15 2 3 2 2 2 4 2" xfId="6548"/>
    <cellStyle name="Normal 15 2 3 2 2 2 5" xfId="6549"/>
    <cellStyle name="Normal 15 2 3 2 2 3" xfId="6550"/>
    <cellStyle name="Normal 15 2 3 2 2 3 2" xfId="6551"/>
    <cellStyle name="Normal 15 2 3 2 2 3 2 2" xfId="6552"/>
    <cellStyle name="Normal 15 2 3 2 2 3 2 2 2" xfId="6553"/>
    <cellStyle name="Normal 15 2 3 2 2 3 2 3" xfId="6554"/>
    <cellStyle name="Normal 15 2 3 2 2 3 3" xfId="6555"/>
    <cellStyle name="Normal 15 2 3 2 2 3 3 2" xfId="6556"/>
    <cellStyle name="Normal 15 2 3 2 2 3 4" xfId="6557"/>
    <cellStyle name="Normal 15 2 3 2 2 4" xfId="6558"/>
    <cellStyle name="Normal 15 2 3 2 2 4 2" xfId="6559"/>
    <cellStyle name="Normal 15 2 3 2 2 4 2 2" xfId="6560"/>
    <cellStyle name="Normal 15 2 3 2 2 4 3" xfId="6561"/>
    <cellStyle name="Normal 15 2 3 2 2 5" xfId="6562"/>
    <cellStyle name="Normal 15 2 3 2 2 5 2" xfId="6563"/>
    <cellStyle name="Normal 15 2 3 2 2 6" xfId="6564"/>
    <cellStyle name="Normal 15 2 3 2 3" xfId="6565"/>
    <cellStyle name="Normal 15 2 3 2 3 2" xfId="6566"/>
    <cellStyle name="Normal 15 2 3 2 3 2 2" xfId="6567"/>
    <cellStyle name="Normal 15 2 3 2 3 2 2 2" xfId="6568"/>
    <cellStyle name="Normal 15 2 3 2 3 2 2 2 2" xfId="6569"/>
    <cellStyle name="Normal 15 2 3 2 3 2 2 3" xfId="6570"/>
    <cellStyle name="Normal 15 2 3 2 3 2 3" xfId="6571"/>
    <cellStyle name="Normal 15 2 3 2 3 2 3 2" xfId="6572"/>
    <cellStyle name="Normal 15 2 3 2 3 2 4" xfId="6573"/>
    <cellStyle name="Normal 15 2 3 2 3 3" xfId="6574"/>
    <cellStyle name="Normal 15 2 3 2 3 3 2" xfId="6575"/>
    <cellStyle name="Normal 15 2 3 2 3 3 2 2" xfId="6576"/>
    <cellStyle name="Normal 15 2 3 2 3 3 3" xfId="6577"/>
    <cellStyle name="Normal 15 2 3 2 3 4" xfId="6578"/>
    <cellStyle name="Normal 15 2 3 2 3 4 2" xfId="6579"/>
    <cellStyle name="Normal 15 2 3 2 3 5" xfId="6580"/>
    <cellStyle name="Normal 15 2 3 2 4" xfId="6581"/>
    <cellStyle name="Normal 15 2 3 2 4 2" xfId="6582"/>
    <cellStyle name="Normal 15 2 3 2 4 2 2" xfId="6583"/>
    <cellStyle name="Normal 15 2 3 2 4 2 2 2" xfId="6584"/>
    <cellStyle name="Normal 15 2 3 2 4 2 3" xfId="6585"/>
    <cellStyle name="Normal 15 2 3 2 4 3" xfId="6586"/>
    <cellStyle name="Normal 15 2 3 2 4 3 2" xfId="6587"/>
    <cellStyle name="Normal 15 2 3 2 4 4" xfId="6588"/>
    <cellStyle name="Normal 15 2 3 2 5" xfId="6589"/>
    <cellStyle name="Normal 15 2 3 2 5 2" xfId="6590"/>
    <cellStyle name="Normal 15 2 3 2 5 2 2" xfId="6591"/>
    <cellStyle name="Normal 15 2 3 2 5 3" xfId="6592"/>
    <cellStyle name="Normal 15 2 3 2 6" xfId="6593"/>
    <cellStyle name="Normal 15 2 3 2 6 2" xfId="6594"/>
    <cellStyle name="Normal 15 2 3 2 7" xfId="6595"/>
    <cellStyle name="Normal 15 2 3 3" xfId="6596"/>
    <cellStyle name="Normal 15 2 3 3 2" xfId="6597"/>
    <cellStyle name="Normal 15 2 3 3 2 2" xfId="6598"/>
    <cellStyle name="Normal 15 2 3 3 2 2 2" xfId="6599"/>
    <cellStyle name="Normal 15 2 3 3 2 2 2 2" xfId="6600"/>
    <cellStyle name="Normal 15 2 3 3 2 2 2 2 2" xfId="6601"/>
    <cellStyle name="Normal 15 2 3 3 2 2 2 3" xfId="6602"/>
    <cellStyle name="Normal 15 2 3 3 2 2 3" xfId="6603"/>
    <cellStyle name="Normal 15 2 3 3 2 2 3 2" xfId="6604"/>
    <cellStyle name="Normal 15 2 3 3 2 2 4" xfId="6605"/>
    <cellStyle name="Normal 15 2 3 3 2 3" xfId="6606"/>
    <cellStyle name="Normal 15 2 3 3 2 3 2" xfId="6607"/>
    <cellStyle name="Normal 15 2 3 3 2 3 2 2" xfId="6608"/>
    <cellStyle name="Normal 15 2 3 3 2 3 3" xfId="6609"/>
    <cellStyle name="Normal 15 2 3 3 2 4" xfId="6610"/>
    <cellStyle name="Normal 15 2 3 3 2 4 2" xfId="6611"/>
    <cellStyle name="Normal 15 2 3 3 2 5" xfId="6612"/>
    <cellStyle name="Normal 15 2 3 3 3" xfId="6613"/>
    <cellStyle name="Normal 15 2 3 3 3 2" xfId="6614"/>
    <cellStyle name="Normal 15 2 3 3 3 2 2" xfId="6615"/>
    <cellStyle name="Normal 15 2 3 3 3 2 2 2" xfId="6616"/>
    <cellStyle name="Normal 15 2 3 3 3 2 3" xfId="6617"/>
    <cellStyle name="Normal 15 2 3 3 3 3" xfId="6618"/>
    <cellStyle name="Normal 15 2 3 3 3 3 2" xfId="6619"/>
    <cellStyle name="Normal 15 2 3 3 3 4" xfId="6620"/>
    <cellStyle name="Normal 15 2 3 3 4" xfId="6621"/>
    <cellStyle name="Normal 15 2 3 3 4 2" xfId="6622"/>
    <cellStyle name="Normal 15 2 3 3 4 2 2" xfId="6623"/>
    <cellStyle name="Normal 15 2 3 3 4 3" xfId="6624"/>
    <cellStyle name="Normal 15 2 3 3 5" xfId="6625"/>
    <cellStyle name="Normal 15 2 3 3 5 2" xfId="6626"/>
    <cellStyle name="Normal 15 2 3 3 6" xfId="6627"/>
    <cellStyle name="Normal 15 2 3 4" xfId="6628"/>
    <cellStyle name="Normal 15 2 3 4 2" xfId="6629"/>
    <cellStyle name="Normal 15 2 3 4 2 2" xfId="6630"/>
    <cellStyle name="Normal 15 2 3 4 2 2 2" xfId="6631"/>
    <cellStyle name="Normal 15 2 3 4 2 2 2 2" xfId="6632"/>
    <cellStyle name="Normal 15 2 3 4 2 2 3" xfId="6633"/>
    <cellStyle name="Normal 15 2 3 4 2 3" xfId="6634"/>
    <cellStyle name="Normal 15 2 3 4 2 3 2" xfId="6635"/>
    <cellStyle name="Normal 15 2 3 4 2 4" xfId="6636"/>
    <cellStyle name="Normal 15 2 3 4 3" xfId="6637"/>
    <cellStyle name="Normal 15 2 3 4 3 2" xfId="6638"/>
    <cellStyle name="Normal 15 2 3 4 3 2 2" xfId="6639"/>
    <cellStyle name="Normal 15 2 3 4 3 3" xfId="6640"/>
    <cellStyle name="Normal 15 2 3 4 4" xfId="6641"/>
    <cellStyle name="Normal 15 2 3 4 4 2" xfId="6642"/>
    <cellStyle name="Normal 15 2 3 4 5" xfId="6643"/>
    <cellStyle name="Normal 15 2 3 5" xfId="6644"/>
    <cellStyle name="Normal 15 2 3 5 2" xfId="6645"/>
    <cellStyle name="Normal 15 2 3 5 2 2" xfId="6646"/>
    <cellStyle name="Normal 15 2 3 5 2 2 2" xfId="6647"/>
    <cellStyle name="Normal 15 2 3 5 2 3" xfId="6648"/>
    <cellStyle name="Normal 15 2 3 5 3" xfId="6649"/>
    <cellStyle name="Normal 15 2 3 5 3 2" xfId="6650"/>
    <cellStyle name="Normal 15 2 3 5 4" xfId="6651"/>
    <cellStyle name="Normal 15 2 3 6" xfId="6652"/>
    <cellStyle name="Normal 15 2 3 6 2" xfId="6653"/>
    <cellStyle name="Normal 15 2 3 6 2 2" xfId="6654"/>
    <cellStyle name="Normal 15 2 3 6 3" xfId="6655"/>
    <cellStyle name="Normal 15 2 3 7" xfId="6656"/>
    <cellStyle name="Normal 15 2 3 7 2" xfId="6657"/>
    <cellStyle name="Normal 15 2 3 8" xfId="6658"/>
    <cellStyle name="Normal 15 2 4" xfId="6659"/>
    <cellStyle name="Normal 15 2 4 2" xfId="6660"/>
    <cellStyle name="Normal 15 2 4 2 2" xfId="6661"/>
    <cellStyle name="Normal 15 2 4 2 2 2" xfId="6662"/>
    <cellStyle name="Normal 15 2 4 2 2 2 2" xfId="6663"/>
    <cellStyle name="Normal 15 2 4 2 2 2 2 2" xfId="6664"/>
    <cellStyle name="Normal 15 2 4 2 2 2 2 2 2" xfId="6665"/>
    <cellStyle name="Normal 15 2 4 2 2 2 2 3" xfId="6666"/>
    <cellStyle name="Normal 15 2 4 2 2 2 3" xfId="6667"/>
    <cellStyle name="Normal 15 2 4 2 2 2 3 2" xfId="6668"/>
    <cellStyle name="Normal 15 2 4 2 2 2 4" xfId="6669"/>
    <cellStyle name="Normal 15 2 4 2 2 3" xfId="6670"/>
    <cellStyle name="Normal 15 2 4 2 2 3 2" xfId="6671"/>
    <cellStyle name="Normal 15 2 4 2 2 3 2 2" xfId="6672"/>
    <cellStyle name="Normal 15 2 4 2 2 3 3" xfId="6673"/>
    <cellStyle name="Normal 15 2 4 2 2 4" xfId="6674"/>
    <cellStyle name="Normal 15 2 4 2 2 4 2" xfId="6675"/>
    <cellStyle name="Normal 15 2 4 2 2 5" xfId="6676"/>
    <cellStyle name="Normal 15 2 4 2 3" xfId="6677"/>
    <cellStyle name="Normal 15 2 4 2 3 2" xfId="6678"/>
    <cellStyle name="Normal 15 2 4 2 3 2 2" xfId="6679"/>
    <cellStyle name="Normal 15 2 4 2 3 2 2 2" xfId="6680"/>
    <cellStyle name="Normal 15 2 4 2 3 2 3" xfId="6681"/>
    <cellStyle name="Normal 15 2 4 2 3 3" xfId="6682"/>
    <cellStyle name="Normal 15 2 4 2 3 3 2" xfId="6683"/>
    <cellStyle name="Normal 15 2 4 2 3 4" xfId="6684"/>
    <cellStyle name="Normal 15 2 4 2 4" xfId="6685"/>
    <cellStyle name="Normal 15 2 4 2 4 2" xfId="6686"/>
    <cellStyle name="Normal 15 2 4 2 4 2 2" xfId="6687"/>
    <cellStyle name="Normal 15 2 4 2 4 3" xfId="6688"/>
    <cellStyle name="Normal 15 2 4 2 5" xfId="6689"/>
    <cellStyle name="Normal 15 2 4 2 5 2" xfId="6690"/>
    <cellStyle name="Normal 15 2 4 2 6" xfId="6691"/>
    <cellStyle name="Normal 15 2 4 3" xfId="6692"/>
    <cellStyle name="Normal 15 2 4 3 2" xfId="6693"/>
    <cellStyle name="Normal 15 2 4 3 2 2" xfId="6694"/>
    <cellStyle name="Normal 15 2 4 3 2 2 2" xfId="6695"/>
    <cellStyle name="Normal 15 2 4 3 2 2 2 2" xfId="6696"/>
    <cellStyle name="Normal 15 2 4 3 2 2 3" xfId="6697"/>
    <cellStyle name="Normal 15 2 4 3 2 3" xfId="6698"/>
    <cellStyle name="Normal 15 2 4 3 2 3 2" xfId="6699"/>
    <cellStyle name="Normal 15 2 4 3 2 4" xfId="6700"/>
    <cellStyle name="Normal 15 2 4 3 3" xfId="6701"/>
    <cellStyle name="Normal 15 2 4 3 3 2" xfId="6702"/>
    <cellStyle name="Normal 15 2 4 3 3 2 2" xfId="6703"/>
    <cellStyle name="Normal 15 2 4 3 3 3" xfId="6704"/>
    <cellStyle name="Normal 15 2 4 3 4" xfId="6705"/>
    <cellStyle name="Normal 15 2 4 3 4 2" xfId="6706"/>
    <cellStyle name="Normal 15 2 4 3 5" xfId="6707"/>
    <cellStyle name="Normal 15 2 4 4" xfId="6708"/>
    <cellStyle name="Normal 15 2 4 4 2" xfId="6709"/>
    <cellStyle name="Normal 15 2 4 4 2 2" xfId="6710"/>
    <cellStyle name="Normal 15 2 4 4 2 2 2" xfId="6711"/>
    <cellStyle name="Normal 15 2 4 4 2 3" xfId="6712"/>
    <cellStyle name="Normal 15 2 4 4 3" xfId="6713"/>
    <cellStyle name="Normal 15 2 4 4 3 2" xfId="6714"/>
    <cellStyle name="Normal 15 2 4 4 4" xfId="6715"/>
    <cellStyle name="Normal 15 2 4 5" xfId="6716"/>
    <cellStyle name="Normal 15 2 4 5 2" xfId="6717"/>
    <cellStyle name="Normal 15 2 4 5 2 2" xfId="6718"/>
    <cellStyle name="Normal 15 2 4 5 3" xfId="6719"/>
    <cellStyle name="Normal 15 2 4 6" xfId="6720"/>
    <cellStyle name="Normal 15 2 4 6 2" xfId="6721"/>
    <cellStyle name="Normal 15 2 4 7" xfId="6722"/>
    <cellStyle name="Normal 15 2 5" xfId="6723"/>
    <cellStyle name="Normal 15 2 5 2" xfId="6724"/>
    <cellStyle name="Normal 15 2 5 2 2" xfId="6725"/>
    <cellStyle name="Normal 15 2 5 2 2 2" xfId="6726"/>
    <cellStyle name="Normal 15 2 5 2 2 2 2" xfId="6727"/>
    <cellStyle name="Normal 15 2 5 2 2 2 2 2" xfId="6728"/>
    <cellStyle name="Normal 15 2 5 2 2 2 3" xfId="6729"/>
    <cellStyle name="Normal 15 2 5 2 2 3" xfId="6730"/>
    <cellStyle name="Normal 15 2 5 2 2 3 2" xfId="6731"/>
    <cellStyle name="Normal 15 2 5 2 2 4" xfId="6732"/>
    <cellStyle name="Normal 15 2 5 2 3" xfId="6733"/>
    <cellStyle name="Normal 15 2 5 2 3 2" xfId="6734"/>
    <cellStyle name="Normal 15 2 5 2 3 2 2" xfId="6735"/>
    <cellStyle name="Normal 15 2 5 2 3 3" xfId="6736"/>
    <cellStyle name="Normal 15 2 5 2 4" xfId="6737"/>
    <cellStyle name="Normal 15 2 5 2 4 2" xfId="6738"/>
    <cellStyle name="Normal 15 2 5 2 5" xfId="6739"/>
    <cellStyle name="Normal 15 2 5 3" xfId="6740"/>
    <cellStyle name="Normal 15 2 5 3 2" xfId="6741"/>
    <cellStyle name="Normal 15 2 5 3 2 2" xfId="6742"/>
    <cellStyle name="Normal 15 2 5 3 2 2 2" xfId="6743"/>
    <cellStyle name="Normal 15 2 5 3 2 3" xfId="6744"/>
    <cellStyle name="Normal 15 2 5 3 3" xfId="6745"/>
    <cellStyle name="Normal 15 2 5 3 3 2" xfId="6746"/>
    <cellStyle name="Normal 15 2 5 3 4" xfId="6747"/>
    <cellStyle name="Normal 15 2 5 4" xfId="6748"/>
    <cellStyle name="Normal 15 2 5 4 2" xfId="6749"/>
    <cellStyle name="Normal 15 2 5 4 2 2" xfId="6750"/>
    <cellStyle name="Normal 15 2 5 4 3" xfId="6751"/>
    <cellStyle name="Normal 15 2 5 5" xfId="6752"/>
    <cellStyle name="Normal 15 2 5 5 2" xfId="6753"/>
    <cellStyle name="Normal 15 2 5 6" xfId="6754"/>
    <cellStyle name="Normal 15 2 6" xfId="6755"/>
    <cellStyle name="Normal 15 2 6 2" xfId="6756"/>
    <cellStyle name="Normal 15 2 6 2 2" xfId="6757"/>
    <cellStyle name="Normal 15 2 6 2 2 2" xfId="6758"/>
    <cellStyle name="Normal 15 2 6 2 2 2 2" xfId="6759"/>
    <cellStyle name="Normal 15 2 6 2 2 3" xfId="6760"/>
    <cellStyle name="Normal 15 2 6 2 3" xfId="6761"/>
    <cellStyle name="Normal 15 2 6 2 3 2" xfId="6762"/>
    <cellStyle name="Normal 15 2 6 2 4" xfId="6763"/>
    <cellStyle name="Normal 15 2 6 3" xfId="6764"/>
    <cellStyle name="Normal 15 2 6 3 2" xfId="6765"/>
    <cellStyle name="Normal 15 2 6 3 2 2" xfId="6766"/>
    <cellStyle name="Normal 15 2 6 3 3" xfId="6767"/>
    <cellStyle name="Normal 15 2 6 4" xfId="6768"/>
    <cellStyle name="Normal 15 2 6 4 2" xfId="6769"/>
    <cellStyle name="Normal 15 2 6 5" xfId="6770"/>
    <cellStyle name="Normal 15 2 7" xfId="6771"/>
    <cellStyle name="Normal 15 2 7 2" xfId="6772"/>
    <cellStyle name="Normal 15 2 7 2 2" xfId="6773"/>
    <cellStyle name="Normal 15 2 7 2 2 2" xfId="6774"/>
    <cellStyle name="Normal 15 2 7 2 3" xfId="6775"/>
    <cellStyle name="Normal 15 2 7 3" xfId="6776"/>
    <cellStyle name="Normal 15 2 7 3 2" xfId="6777"/>
    <cellStyle name="Normal 15 2 7 4" xfId="6778"/>
    <cellStyle name="Normal 15 2 8" xfId="6779"/>
    <cellStyle name="Normal 15 2 8 2" xfId="6780"/>
    <cellStyle name="Normal 15 2 8 2 2" xfId="6781"/>
    <cellStyle name="Normal 15 2 8 3" xfId="6782"/>
    <cellStyle name="Normal 15 2 9" xfId="6783"/>
    <cellStyle name="Normal 15 2 9 2" xfId="6784"/>
    <cellStyle name="Normal 15 3" xfId="6785"/>
    <cellStyle name="Normal 15 3 2" xfId="6786"/>
    <cellStyle name="Normal 15 3 2 2" xfId="6787"/>
    <cellStyle name="Normal 15 3 2 2 2" xfId="6788"/>
    <cellStyle name="Normal 15 3 2 2 2 2" xfId="6789"/>
    <cellStyle name="Normal 15 3 2 2 2 2 2" xfId="6790"/>
    <cellStyle name="Normal 15 3 2 2 2 2 2 2" xfId="6791"/>
    <cellStyle name="Normal 15 3 2 2 2 2 2 2 2" xfId="6792"/>
    <cellStyle name="Normal 15 3 2 2 2 2 2 2 2 2" xfId="6793"/>
    <cellStyle name="Normal 15 3 2 2 2 2 2 2 3" xfId="6794"/>
    <cellStyle name="Normal 15 3 2 2 2 2 2 3" xfId="6795"/>
    <cellStyle name="Normal 15 3 2 2 2 2 2 3 2" xfId="6796"/>
    <cellStyle name="Normal 15 3 2 2 2 2 2 4" xfId="6797"/>
    <cellStyle name="Normal 15 3 2 2 2 2 3" xfId="6798"/>
    <cellStyle name="Normal 15 3 2 2 2 2 3 2" xfId="6799"/>
    <cellStyle name="Normal 15 3 2 2 2 2 3 2 2" xfId="6800"/>
    <cellStyle name="Normal 15 3 2 2 2 2 3 3" xfId="6801"/>
    <cellStyle name="Normal 15 3 2 2 2 2 4" xfId="6802"/>
    <cellStyle name="Normal 15 3 2 2 2 2 4 2" xfId="6803"/>
    <cellStyle name="Normal 15 3 2 2 2 2 5" xfId="6804"/>
    <cellStyle name="Normal 15 3 2 2 2 3" xfId="6805"/>
    <cellStyle name="Normal 15 3 2 2 2 3 2" xfId="6806"/>
    <cellStyle name="Normal 15 3 2 2 2 3 2 2" xfId="6807"/>
    <cellStyle name="Normal 15 3 2 2 2 3 2 2 2" xfId="6808"/>
    <cellStyle name="Normal 15 3 2 2 2 3 2 3" xfId="6809"/>
    <cellStyle name="Normal 15 3 2 2 2 3 3" xfId="6810"/>
    <cellStyle name="Normal 15 3 2 2 2 3 3 2" xfId="6811"/>
    <cellStyle name="Normal 15 3 2 2 2 3 4" xfId="6812"/>
    <cellStyle name="Normal 15 3 2 2 2 4" xfId="6813"/>
    <cellStyle name="Normal 15 3 2 2 2 4 2" xfId="6814"/>
    <cellStyle name="Normal 15 3 2 2 2 4 2 2" xfId="6815"/>
    <cellStyle name="Normal 15 3 2 2 2 4 3" xfId="6816"/>
    <cellStyle name="Normal 15 3 2 2 2 5" xfId="6817"/>
    <cellStyle name="Normal 15 3 2 2 2 5 2" xfId="6818"/>
    <cellStyle name="Normal 15 3 2 2 2 6" xfId="6819"/>
    <cellStyle name="Normal 15 3 2 2 3" xfId="6820"/>
    <cellStyle name="Normal 15 3 2 2 3 2" xfId="6821"/>
    <cellStyle name="Normal 15 3 2 2 3 2 2" xfId="6822"/>
    <cellStyle name="Normal 15 3 2 2 3 2 2 2" xfId="6823"/>
    <cellStyle name="Normal 15 3 2 2 3 2 2 2 2" xfId="6824"/>
    <cellStyle name="Normal 15 3 2 2 3 2 2 3" xfId="6825"/>
    <cellStyle name="Normal 15 3 2 2 3 2 3" xfId="6826"/>
    <cellStyle name="Normal 15 3 2 2 3 2 3 2" xfId="6827"/>
    <cellStyle name="Normal 15 3 2 2 3 2 4" xfId="6828"/>
    <cellStyle name="Normal 15 3 2 2 3 3" xfId="6829"/>
    <cellStyle name="Normal 15 3 2 2 3 3 2" xfId="6830"/>
    <cellStyle name="Normal 15 3 2 2 3 3 2 2" xfId="6831"/>
    <cellStyle name="Normal 15 3 2 2 3 3 3" xfId="6832"/>
    <cellStyle name="Normal 15 3 2 2 3 4" xfId="6833"/>
    <cellStyle name="Normal 15 3 2 2 3 4 2" xfId="6834"/>
    <cellStyle name="Normal 15 3 2 2 3 5" xfId="6835"/>
    <cellStyle name="Normal 15 3 2 2 4" xfId="6836"/>
    <cellStyle name="Normal 15 3 2 2 4 2" xfId="6837"/>
    <cellStyle name="Normal 15 3 2 2 4 2 2" xfId="6838"/>
    <cellStyle name="Normal 15 3 2 2 4 2 2 2" xfId="6839"/>
    <cellStyle name="Normal 15 3 2 2 4 2 3" xfId="6840"/>
    <cellStyle name="Normal 15 3 2 2 4 3" xfId="6841"/>
    <cellStyle name="Normal 15 3 2 2 4 3 2" xfId="6842"/>
    <cellStyle name="Normal 15 3 2 2 4 4" xfId="6843"/>
    <cellStyle name="Normal 15 3 2 2 5" xfId="6844"/>
    <cellStyle name="Normal 15 3 2 2 5 2" xfId="6845"/>
    <cellStyle name="Normal 15 3 2 2 5 2 2" xfId="6846"/>
    <cellStyle name="Normal 15 3 2 2 5 3" xfId="6847"/>
    <cellStyle name="Normal 15 3 2 2 6" xfId="6848"/>
    <cellStyle name="Normal 15 3 2 2 6 2" xfId="6849"/>
    <cellStyle name="Normal 15 3 2 2 7" xfId="6850"/>
    <cellStyle name="Normal 15 3 2 3" xfId="6851"/>
    <cellStyle name="Normal 15 3 2 3 2" xfId="6852"/>
    <cellStyle name="Normal 15 3 2 3 2 2" xfId="6853"/>
    <cellStyle name="Normal 15 3 2 3 2 2 2" xfId="6854"/>
    <cellStyle name="Normal 15 3 2 3 2 2 2 2" xfId="6855"/>
    <cellStyle name="Normal 15 3 2 3 2 2 2 2 2" xfId="6856"/>
    <cellStyle name="Normal 15 3 2 3 2 2 2 3" xfId="6857"/>
    <cellStyle name="Normal 15 3 2 3 2 2 3" xfId="6858"/>
    <cellStyle name="Normal 15 3 2 3 2 2 3 2" xfId="6859"/>
    <cellStyle name="Normal 15 3 2 3 2 2 4" xfId="6860"/>
    <cellStyle name="Normal 15 3 2 3 2 3" xfId="6861"/>
    <cellStyle name="Normal 15 3 2 3 2 3 2" xfId="6862"/>
    <cellStyle name="Normal 15 3 2 3 2 3 2 2" xfId="6863"/>
    <cellStyle name="Normal 15 3 2 3 2 3 3" xfId="6864"/>
    <cellStyle name="Normal 15 3 2 3 2 4" xfId="6865"/>
    <cellStyle name="Normal 15 3 2 3 2 4 2" xfId="6866"/>
    <cellStyle name="Normal 15 3 2 3 2 5" xfId="6867"/>
    <cellStyle name="Normal 15 3 2 3 3" xfId="6868"/>
    <cellStyle name="Normal 15 3 2 3 3 2" xfId="6869"/>
    <cellStyle name="Normal 15 3 2 3 3 2 2" xfId="6870"/>
    <cellStyle name="Normal 15 3 2 3 3 2 2 2" xfId="6871"/>
    <cellStyle name="Normal 15 3 2 3 3 2 3" xfId="6872"/>
    <cellStyle name="Normal 15 3 2 3 3 3" xfId="6873"/>
    <cellStyle name="Normal 15 3 2 3 3 3 2" xfId="6874"/>
    <cellStyle name="Normal 15 3 2 3 3 4" xfId="6875"/>
    <cellStyle name="Normal 15 3 2 3 4" xfId="6876"/>
    <cellStyle name="Normal 15 3 2 3 4 2" xfId="6877"/>
    <cellStyle name="Normal 15 3 2 3 4 2 2" xfId="6878"/>
    <cellStyle name="Normal 15 3 2 3 4 3" xfId="6879"/>
    <cellStyle name="Normal 15 3 2 3 5" xfId="6880"/>
    <cellStyle name="Normal 15 3 2 3 5 2" xfId="6881"/>
    <cellStyle name="Normal 15 3 2 3 6" xfId="6882"/>
    <cellStyle name="Normal 15 3 2 4" xfId="6883"/>
    <cellStyle name="Normal 15 3 2 4 2" xfId="6884"/>
    <cellStyle name="Normal 15 3 2 4 2 2" xfId="6885"/>
    <cellStyle name="Normal 15 3 2 4 2 2 2" xfId="6886"/>
    <cellStyle name="Normal 15 3 2 4 2 2 2 2" xfId="6887"/>
    <cellStyle name="Normal 15 3 2 4 2 2 3" xfId="6888"/>
    <cellStyle name="Normal 15 3 2 4 2 3" xfId="6889"/>
    <cellStyle name="Normal 15 3 2 4 2 3 2" xfId="6890"/>
    <cellStyle name="Normal 15 3 2 4 2 4" xfId="6891"/>
    <cellStyle name="Normal 15 3 2 4 3" xfId="6892"/>
    <cellStyle name="Normal 15 3 2 4 3 2" xfId="6893"/>
    <cellStyle name="Normal 15 3 2 4 3 2 2" xfId="6894"/>
    <cellStyle name="Normal 15 3 2 4 3 3" xfId="6895"/>
    <cellStyle name="Normal 15 3 2 4 4" xfId="6896"/>
    <cellStyle name="Normal 15 3 2 4 4 2" xfId="6897"/>
    <cellStyle name="Normal 15 3 2 4 5" xfId="6898"/>
    <cellStyle name="Normal 15 3 2 5" xfId="6899"/>
    <cellStyle name="Normal 15 3 2 5 2" xfId="6900"/>
    <cellStyle name="Normal 15 3 2 5 2 2" xfId="6901"/>
    <cellStyle name="Normal 15 3 2 5 2 2 2" xfId="6902"/>
    <cellStyle name="Normal 15 3 2 5 2 3" xfId="6903"/>
    <cellStyle name="Normal 15 3 2 5 3" xfId="6904"/>
    <cellStyle name="Normal 15 3 2 5 3 2" xfId="6905"/>
    <cellStyle name="Normal 15 3 2 5 4" xfId="6906"/>
    <cellStyle name="Normal 15 3 2 6" xfId="6907"/>
    <cellStyle name="Normal 15 3 2 6 2" xfId="6908"/>
    <cellStyle name="Normal 15 3 2 6 2 2" xfId="6909"/>
    <cellStyle name="Normal 15 3 2 6 3" xfId="6910"/>
    <cellStyle name="Normal 15 3 2 7" xfId="6911"/>
    <cellStyle name="Normal 15 3 2 7 2" xfId="6912"/>
    <cellStyle name="Normal 15 3 2 8" xfId="6913"/>
    <cellStyle name="Normal 15 3 3" xfId="6914"/>
    <cellStyle name="Normal 15 3 3 2" xfId="6915"/>
    <cellStyle name="Normal 15 3 3 2 2" xfId="6916"/>
    <cellStyle name="Normal 15 3 3 2 2 2" xfId="6917"/>
    <cellStyle name="Normal 15 3 3 2 2 2 2" xfId="6918"/>
    <cellStyle name="Normal 15 3 3 2 2 2 2 2" xfId="6919"/>
    <cellStyle name="Normal 15 3 3 2 2 2 2 2 2" xfId="6920"/>
    <cellStyle name="Normal 15 3 3 2 2 2 2 3" xfId="6921"/>
    <cellStyle name="Normal 15 3 3 2 2 2 3" xfId="6922"/>
    <cellStyle name="Normal 15 3 3 2 2 2 3 2" xfId="6923"/>
    <cellStyle name="Normal 15 3 3 2 2 2 4" xfId="6924"/>
    <cellStyle name="Normal 15 3 3 2 2 3" xfId="6925"/>
    <cellStyle name="Normal 15 3 3 2 2 3 2" xfId="6926"/>
    <cellStyle name="Normal 15 3 3 2 2 3 2 2" xfId="6927"/>
    <cellStyle name="Normal 15 3 3 2 2 3 3" xfId="6928"/>
    <cellStyle name="Normal 15 3 3 2 2 4" xfId="6929"/>
    <cellStyle name="Normal 15 3 3 2 2 4 2" xfId="6930"/>
    <cellStyle name="Normal 15 3 3 2 2 5" xfId="6931"/>
    <cellStyle name="Normal 15 3 3 2 3" xfId="6932"/>
    <cellStyle name="Normal 15 3 3 2 3 2" xfId="6933"/>
    <cellStyle name="Normal 15 3 3 2 3 2 2" xfId="6934"/>
    <cellStyle name="Normal 15 3 3 2 3 2 2 2" xfId="6935"/>
    <cellStyle name="Normal 15 3 3 2 3 2 3" xfId="6936"/>
    <cellStyle name="Normal 15 3 3 2 3 3" xfId="6937"/>
    <cellStyle name="Normal 15 3 3 2 3 3 2" xfId="6938"/>
    <cellStyle name="Normal 15 3 3 2 3 4" xfId="6939"/>
    <cellStyle name="Normal 15 3 3 2 4" xfId="6940"/>
    <cellStyle name="Normal 15 3 3 2 4 2" xfId="6941"/>
    <cellStyle name="Normal 15 3 3 2 4 2 2" xfId="6942"/>
    <cellStyle name="Normal 15 3 3 2 4 3" xfId="6943"/>
    <cellStyle name="Normal 15 3 3 2 5" xfId="6944"/>
    <cellStyle name="Normal 15 3 3 2 5 2" xfId="6945"/>
    <cellStyle name="Normal 15 3 3 2 6" xfId="6946"/>
    <cellStyle name="Normal 15 3 3 3" xfId="6947"/>
    <cellStyle name="Normal 15 3 3 3 2" xfId="6948"/>
    <cellStyle name="Normal 15 3 3 3 2 2" xfId="6949"/>
    <cellStyle name="Normal 15 3 3 3 2 2 2" xfId="6950"/>
    <cellStyle name="Normal 15 3 3 3 2 2 2 2" xfId="6951"/>
    <cellStyle name="Normal 15 3 3 3 2 2 3" xfId="6952"/>
    <cellStyle name="Normal 15 3 3 3 2 3" xfId="6953"/>
    <cellStyle name="Normal 15 3 3 3 2 3 2" xfId="6954"/>
    <cellStyle name="Normal 15 3 3 3 2 4" xfId="6955"/>
    <cellStyle name="Normal 15 3 3 3 3" xfId="6956"/>
    <cellStyle name="Normal 15 3 3 3 3 2" xfId="6957"/>
    <cellStyle name="Normal 15 3 3 3 3 2 2" xfId="6958"/>
    <cellStyle name="Normal 15 3 3 3 3 3" xfId="6959"/>
    <cellStyle name="Normal 15 3 3 3 4" xfId="6960"/>
    <cellStyle name="Normal 15 3 3 3 4 2" xfId="6961"/>
    <cellStyle name="Normal 15 3 3 3 5" xfId="6962"/>
    <cellStyle name="Normal 15 3 3 4" xfId="6963"/>
    <cellStyle name="Normal 15 3 3 4 2" xfId="6964"/>
    <cellStyle name="Normal 15 3 3 4 2 2" xfId="6965"/>
    <cellStyle name="Normal 15 3 3 4 2 2 2" xfId="6966"/>
    <cellStyle name="Normal 15 3 3 4 2 3" xfId="6967"/>
    <cellStyle name="Normal 15 3 3 4 3" xfId="6968"/>
    <cellStyle name="Normal 15 3 3 4 3 2" xfId="6969"/>
    <cellStyle name="Normal 15 3 3 4 4" xfId="6970"/>
    <cellStyle name="Normal 15 3 3 5" xfId="6971"/>
    <cellStyle name="Normal 15 3 3 5 2" xfId="6972"/>
    <cellStyle name="Normal 15 3 3 5 2 2" xfId="6973"/>
    <cellStyle name="Normal 15 3 3 5 3" xfId="6974"/>
    <cellStyle name="Normal 15 3 3 6" xfId="6975"/>
    <cellStyle name="Normal 15 3 3 6 2" xfId="6976"/>
    <cellStyle name="Normal 15 3 3 7" xfId="6977"/>
    <cellStyle name="Normal 15 3 4" xfId="6978"/>
    <cellStyle name="Normal 15 3 4 2" xfId="6979"/>
    <cellStyle name="Normal 15 3 4 2 2" xfId="6980"/>
    <cellStyle name="Normal 15 3 4 2 2 2" xfId="6981"/>
    <cellStyle name="Normal 15 3 4 2 2 2 2" xfId="6982"/>
    <cellStyle name="Normal 15 3 4 2 2 2 2 2" xfId="6983"/>
    <cellStyle name="Normal 15 3 4 2 2 2 3" xfId="6984"/>
    <cellStyle name="Normal 15 3 4 2 2 3" xfId="6985"/>
    <cellStyle name="Normal 15 3 4 2 2 3 2" xfId="6986"/>
    <cellStyle name="Normal 15 3 4 2 2 4" xfId="6987"/>
    <cellStyle name="Normal 15 3 4 2 3" xfId="6988"/>
    <cellStyle name="Normal 15 3 4 2 3 2" xfId="6989"/>
    <cellStyle name="Normal 15 3 4 2 3 2 2" xfId="6990"/>
    <cellStyle name="Normal 15 3 4 2 3 3" xfId="6991"/>
    <cellStyle name="Normal 15 3 4 2 4" xfId="6992"/>
    <cellStyle name="Normal 15 3 4 2 4 2" xfId="6993"/>
    <cellStyle name="Normal 15 3 4 2 5" xfId="6994"/>
    <cellStyle name="Normal 15 3 4 3" xfId="6995"/>
    <cellStyle name="Normal 15 3 4 3 2" xfId="6996"/>
    <cellStyle name="Normal 15 3 4 3 2 2" xfId="6997"/>
    <cellStyle name="Normal 15 3 4 3 2 2 2" xfId="6998"/>
    <cellStyle name="Normal 15 3 4 3 2 3" xfId="6999"/>
    <cellStyle name="Normal 15 3 4 3 3" xfId="7000"/>
    <cellStyle name="Normal 15 3 4 3 3 2" xfId="7001"/>
    <cellStyle name="Normal 15 3 4 3 4" xfId="7002"/>
    <cellStyle name="Normal 15 3 4 4" xfId="7003"/>
    <cellStyle name="Normal 15 3 4 4 2" xfId="7004"/>
    <cellStyle name="Normal 15 3 4 4 2 2" xfId="7005"/>
    <cellStyle name="Normal 15 3 4 4 3" xfId="7006"/>
    <cellStyle name="Normal 15 3 4 5" xfId="7007"/>
    <cellStyle name="Normal 15 3 4 5 2" xfId="7008"/>
    <cellStyle name="Normal 15 3 4 6" xfId="7009"/>
    <cellStyle name="Normal 15 3 5" xfId="7010"/>
    <cellStyle name="Normal 15 3 5 2" xfId="7011"/>
    <cellStyle name="Normal 15 3 5 2 2" xfId="7012"/>
    <cellStyle name="Normal 15 3 5 2 2 2" xfId="7013"/>
    <cellStyle name="Normal 15 3 5 2 2 2 2" xfId="7014"/>
    <cellStyle name="Normal 15 3 5 2 2 3" xfId="7015"/>
    <cellStyle name="Normal 15 3 5 2 3" xfId="7016"/>
    <cellStyle name="Normal 15 3 5 2 3 2" xfId="7017"/>
    <cellStyle name="Normal 15 3 5 2 4" xfId="7018"/>
    <cellStyle name="Normal 15 3 5 3" xfId="7019"/>
    <cellStyle name="Normal 15 3 5 3 2" xfId="7020"/>
    <cellStyle name="Normal 15 3 5 3 2 2" xfId="7021"/>
    <cellStyle name="Normal 15 3 5 3 3" xfId="7022"/>
    <cellStyle name="Normal 15 3 5 4" xfId="7023"/>
    <cellStyle name="Normal 15 3 5 4 2" xfId="7024"/>
    <cellStyle name="Normal 15 3 5 5" xfId="7025"/>
    <cellStyle name="Normal 15 3 6" xfId="7026"/>
    <cellStyle name="Normal 15 3 6 2" xfId="7027"/>
    <cellStyle name="Normal 15 3 6 2 2" xfId="7028"/>
    <cellStyle name="Normal 15 3 6 2 2 2" xfId="7029"/>
    <cellStyle name="Normal 15 3 6 2 3" xfId="7030"/>
    <cellStyle name="Normal 15 3 6 3" xfId="7031"/>
    <cellStyle name="Normal 15 3 6 3 2" xfId="7032"/>
    <cellStyle name="Normal 15 3 6 4" xfId="7033"/>
    <cellStyle name="Normal 15 3 7" xfId="7034"/>
    <cellStyle name="Normal 15 3 7 2" xfId="7035"/>
    <cellStyle name="Normal 15 3 7 2 2" xfId="7036"/>
    <cellStyle name="Normal 15 3 7 3" xfId="7037"/>
    <cellStyle name="Normal 15 3 8" xfId="7038"/>
    <cellStyle name="Normal 15 3 8 2" xfId="7039"/>
    <cellStyle name="Normal 15 3 9" xfId="7040"/>
    <cellStyle name="Normal 15 4" xfId="7041"/>
    <cellStyle name="Normal 15 4 2" xfId="7042"/>
    <cellStyle name="Normal 15 4 2 2" xfId="7043"/>
    <cellStyle name="Normal 15 4 2 2 2" xfId="7044"/>
    <cellStyle name="Normal 15 4 2 2 2 2" xfId="7045"/>
    <cellStyle name="Normal 15 4 2 2 2 2 2" xfId="7046"/>
    <cellStyle name="Normal 15 4 2 2 2 2 2 2" xfId="7047"/>
    <cellStyle name="Normal 15 4 2 2 2 2 2 2 2" xfId="7048"/>
    <cellStyle name="Normal 15 4 2 2 2 2 2 3" xfId="7049"/>
    <cellStyle name="Normal 15 4 2 2 2 2 3" xfId="7050"/>
    <cellStyle name="Normal 15 4 2 2 2 2 3 2" xfId="7051"/>
    <cellStyle name="Normal 15 4 2 2 2 2 4" xfId="7052"/>
    <cellStyle name="Normal 15 4 2 2 2 3" xfId="7053"/>
    <cellStyle name="Normal 15 4 2 2 2 3 2" xfId="7054"/>
    <cellStyle name="Normal 15 4 2 2 2 3 2 2" xfId="7055"/>
    <cellStyle name="Normal 15 4 2 2 2 3 3" xfId="7056"/>
    <cellStyle name="Normal 15 4 2 2 2 4" xfId="7057"/>
    <cellStyle name="Normal 15 4 2 2 2 4 2" xfId="7058"/>
    <cellStyle name="Normal 15 4 2 2 2 5" xfId="7059"/>
    <cellStyle name="Normal 15 4 2 2 3" xfId="7060"/>
    <cellStyle name="Normal 15 4 2 2 3 2" xfId="7061"/>
    <cellStyle name="Normal 15 4 2 2 3 2 2" xfId="7062"/>
    <cellStyle name="Normal 15 4 2 2 3 2 2 2" xfId="7063"/>
    <cellStyle name="Normal 15 4 2 2 3 2 3" xfId="7064"/>
    <cellStyle name="Normal 15 4 2 2 3 3" xfId="7065"/>
    <cellStyle name="Normal 15 4 2 2 3 3 2" xfId="7066"/>
    <cellStyle name="Normal 15 4 2 2 3 4" xfId="7067"/>
    <cellStyle name="Normal 15 4 2 2 4" xfId="7068"/>
    <cellStyle name="Normal 15 4 2 2 4 2" xfId="7069"/>
    <cellStyle name="Normal 15 4 2 2 4 2 2" xfId="7070"/>
    <cellStyle name="Normal 15 4 2 2 4 3" xfId="7071"/>
    <cellStyle name="Normal 15 4 2 2 5" xfId="7072"/>
    <cellStyle name="Normal 15 4 2 2 5 2" xfId="7073"/>
    <cellStyle name="Normal 15 4 2 2 6" xfId="7074"/>
    <cellStyle name="Normal 15 4 2 3" xfId="7075"/>
    <cellStyle name="Normal 15 4 2 3 2" xfId="7076"/>
    <cellStyle name="Normal 15 4 2 3 2 2" xfId="7077"/>
    <cellStyle name="Normal 15 4 2 3 2 2 2" xfId="7078"/>
    <cellStyle name="Normal 15 4 2 3 2 2 2 2" xfId="7079"/>
    <cellStyle name="Normal 15 4 2 3 2 2 3" xfId="7080"/>
    <cellStyle name="Normal 15 4 2 3 2 3" xfId="7081"/>
    <cellStyle name="Normal 15 4 2 3 2 3 2" xfId="7082"/>
    <cellStyle name="Normal 15 4 2 3 2 4" xfId="7083"/>
    <cellStyle name="Normal 15 4 2 3 3" xfId="7084"/>
    <cellStyle name="Normal 15 4 2 3 3 2" xfId="7085"/>
    <cellStyle name="Normal 15 4 2 3 3 2 2" xfId="7086"/>
    <cellStyle name="Normal 15 4 2 3 3 3" xfId="7087"/>
    <cellStyle name="Normal 15 4 2 3 4" xfId="7088"/>
    <cellStyle name="Normal 15 4 2 3 4 2" xfId="7089"/>
    <cellStyle name="Normal 15 4 2 3 5" xfId="7090"/>
    <cellStyle name="Normal 15 4 2 4" xfId="7091"/>
    <cellStyle name="Normal 15 4 2 4 2" xfId="7092"/>
    <cellStyle name="Normal 15 4 2 4 2 2" xfId="7093"/>
    <cellStyle name="Normal 15 4 2 4 2 2 2" xfId="7094"/>
    <cellStyle name="Normal 15 4 2 4 2 3" xfId="7095"/>
    <cellStyle name="Normal 15 4 2 4 3" xfId="7096"/>
    <cellStyle name="Normal 15 4 2 4 3 2" xfId="7097"/>
    <cellStyle name="Normal 15 4 2 4 4" xfId="7098"/>
    <cellStyle name="Normal 15 4 2 5" xfId="7099"/>
    <cellStyle name="Normal 15 4 2 5 2" xfId="7100"/>
    <cellStyle name="Normal 15 4 2 5 2 2" xfId="7101"/>
    <cellStyle name="Normal 15 4 2 5 3" xfId="7102"/>
    <cellStyle name="Normal 15 4 2 6" xfId="7103"/>
    <cellStyle name="Normal 15 4 2 6 2" xfId="7104"/>
    <cellStyle name="Normal 15 4 2 7" xfId="7105"/>
    <cellStyle name="Normal 15 4 3" xfId="7106"/>
    <cellStyle name="Normal 15 4 3 2" xfId="7107"/>
    <cellStyle name="Normal 15 4 3 2 2" xfId="7108"/>
    <cellStyle name="Normal 15 4 3 2 2 2" xfId="7109"/>
    <cellStyle name="Normal 15 4 3 2 2 2 2" xfId="7110"/>
    <cellStyle name="Normal 15 4 3 2 2 2 2 2" xfId="7111"/>
    <cellStyle name="Normal 15 4 3 2 2 2 3" xfId="7112"/>
    <cellStyle name="Normal 15 4 3 2 2 3" xfId="7113"/>
    <cellStyle name="Normal 15 4 3 2 2 3 2" xfId="7114"/>
    <cellStyle name="Normal 15 4 3 2 2 4" xfId="7115"/>
    <cellStyle name="Normal 15 4 3 2 3" xfId="7116"/>
    <cellStyle name="Normal 15 4 3 2 3 2" xfId="7117"/>
    <cellStyle name="Normal 15 4 3 2 3 2 2" xfId="7118"/>
    <cellStyle name="Normal 15 4 3 2 3 3" xfId="7119"/>
    <cellStyle name="Normal 15 4 3 2 4" xfId="7120"/>
    <cellStyle name="Normal 15 4 3 2 4 2" xfId="7121"/>
    <cellStyle name="Normal 15 4 3 2 5" xfId="7122"/>
    <cellStyle name="Normal 15 4 3 3" xfId="7123"/>
    <cellStyle name="Normal 15 4 3 3 2" xfId="7124"/>
    <cellStyle name="Normal 15 4 3 3 2 2" xfId="7125"/>
    <cellStyle name="Normal 15 4 3 3 2 2 2" xfId="7126"/>
    <cellStyle name="Normal 15 4 3 3 2 3" xfId="7127"/>
    <cellStyle name="Normal 15 4 3 3 3" xfId="7128"/>
    <cellStyle name="Normal 15 4 3 3 3 2" xfId="7129"/>
    <cellStyle name="Normal 15 4 3 3 4" xfId="7130"/>
    <cellStyle name="Normal 15 4 3 4" xfId="7131"/>
    <cellStyle name="Normal 15 4 3 4 2" xfId="7132"/>
    <cellStyle name="Normal 15 4 3 4 2 2" xfId="7133"/>
    <cellStyle name="Normal 15 4 3 4 3" xfId="7134"/>
    <cellStyle name="Normal 15 4 3 5" xfId="7135"/>
    <cellStyle name="Normal 15 4 3 5 2" xfId="7136"/>
    <cellStyle name="Normal 15 4 3 6" xfId="7137"/>
    <cellStyle name="Normal 15 4 4" xfId="7138"/>
    <cellStyle name="Normal 15 4 4 2" xfId="7139"/>
    <cellStyle name="Normal 15 4 4 2 2" xfId="7140"/>
    <cellStyle name="Normal 15 4 4 2 2 2" xfId="7141"/>
    <cellStyle name="Normal 15 4 4 2 2 2 2" xfId="7142"/>
    <cellStyle name="Normal 15 4 4 2 2 3" xfId="7143"/>
    <cellStyle name="Normal 15 4 4 2 3" xfId="7144"/>
    <cellStyle name="Normal 15 4 4 2 3 2" xfId="7145"/>
    <cellStyle name="Normal 15 4 4 2 4" xfId="7146"/>
    <cellStyle name="Normal 15 4 4 3" xfId="7147"/>
    <cellStyle name="Normal 15 4 4 3 2" xfId="7148"/>
    <cellStyle name="Normal 15 4 4 3 2 2" xfId="7149"/>
    <cellStyle name="Normal 15 4 4 3 3" xfId="7150"/>
    <cellStyle name="Normal 15 4 4 4" xfId="7151"/>
    <cellStyle name="Normal 15 4 4 4 2" xfId="7152"/>
    <cellStyle name="Normal 15 4 4 5" xfId="7153"/>
    <cellStyle name="Normal 15 4 5" xfId="7154"/>
    <cellStyle name="Normal 15 4 5 2" xfId="7155"/>
    <cellStyle name="Normal 15 4 5 2 2" xfId="7156"/>
    <cellStyle name="Normal 15 4 5 2 2 2" xfId="7157"/>
    <cellStyle name="Normal 15 4 5 2 3" xfId="7158"/>
    <cellStyle name="Normal 15 4 5 3" xfId="7159"/>
    <cellStyle name="Normal 15 4 5 3 2" xfId="7160"/>
    <cellStyle name="Normal 15 4 5 4" xfId="7161"/>
    <cellStyle name="Normal 15 4 6" xfId="7162"/>
    <cellStyle name="Normal 15 4 6 2" xfId="7163"/>
    <cellStyle name="Normal 15 4 6 2 2" xfId="7164"/>
    <cellStyle name="Normal 15 4 6 3" xfId="7165"/>
    <cellStyle name="Normal 15 4 7" xfId="7166"/>
    <cellStyle name="Normal 15 4 7 2" xfId="7167"/>
    <cellStyle name="Normal 15 4 8" xfId="7168"/>
    <cellStyle name="Normal 15 5" xfId="7169"/>
    <cellStyle name="Normal 15 5 2" xfId="7170"/>
    <cellStyle name="Normal 15 5 2 2" xfId="7171"/>
    <cellStyle name="Normal 15 5 2 2 2" xfId="7172"/>
    <cellStyle name="Normal 15 5 2 2 2 2" xfId="7173"/>
    <cellStyle name="Normal 15 5 2 2 2 2 2" xfId="7174"/>
    <cellStyle name="Normal 15 5 2 2 2 2 2 2" xfId="7175"/>
    <cellStyle name="Normal 15 5 2 2 2 2 3" xfId="7176"/>
    <cellStyle name="Normal 15 5 2 2 2 3" xfId="7177"/>
    <cellStyle name="Normal 15 5 2 2 2 3 2" xfId="7178"/>
    <cellStyle name="Normal 15 5 2 2 2 4" xfId="7179"/>
    <cellStyle name="Normal 15 5 2 2 3" xfId="7180"/>
    <cellStyle name="Normal 15 5 2 2 3 2" xfId="7181"/>
    <cellStyle name="Normal 15 5 2 2 3 2 2" xfId="7182"/>
    <cellStyle name="Normal 15 5 2 2 3 3" xfId="7183"/>
    <cellStyle name="Normal 15 5 2 2 4" xfId="7184"/>
    <cellStyle name="Normal 15 5 2 2 4 2" xfId="7185"/>
    <cellStyle name="Normal 15 5 2 2 5" xfId="7186"/>
    <cellStyle name="Normal 15 5 2 3" xfId="7187"/>
    <cellStyle name="Normal 15 5 2 3 2" xfId="7188"/>
    <cellStyle name="Normal 15 5 2 3 2 2" xfId="7189"/>
    <cellStyle name="Normal 15 5 2 3 2 2 2" xfId="7190"/>
    <cellStyle name="Normal 15 5 2 3 2 3" xfId="7191"/>
    <cellStyle name="Normal 15 5 2 3 3" xfId="7192"/>
    <cellStyle name="Normal 15 5 2 3 3 2" xfId="7193"/>
    <cellStyle name="Normal 15 5 2 3 4" xfId="7194"/>
    <cellStyle name="Normal 15 5 2 4" xfId="7195"/>
    <cellStyle name="Normal 15 5 2 4 2" xfId="7196"/>
    <cellStyle name="Normal 15 5 2 4 2 2" xfId="7197"/>
    <cellStyle name="Normal 15 5 2 4 3" xfId="7198"/>
    <cellStyle name="Normal 15 5 2 5" xfId="7199"/>
    <cellStyle name="Normal 15 5 2 5 2" xfId="7200"/>
    <cellStyle name="Normal 15 5 2 6" xfId="7201"/>
    <cellStyle name="Normal 15 5 3" xfId="7202"/>
    <cellStyle name="Normal 15 5 3 2" xfId="7203"/>
    <cellStyle name="Normal 15 5 3 2 2" xfId="7204"/>
    <cellStyle name="Normal 15 5 3 2 2 2" xfId="7205"/>
    <cellStyle name="Normal 15 5 3 2 2 2 2" xfId="7206"/>
    <cellStyle name="Normal 15 5 3 2 2 3" xfId="7207"/>
    <cellStyle name="Normal 15 5 3 2 3" xfId="7208"/>
    <cellStyle name="Normal 15 5 3 2 3 2" xfId="7209"/>
    <cellStyle name="Normal 15 5 3 2 4" xfId="7210"/>
    <cellStyle name="Normal 15 5 3 3" xfId="7211"/>
    <cellStyle name="Normal 15 5 3 3 2" xfId="7212"/>
    <cellStyle name="Normal 15 5 3 3 2 2" xfId="7213"/>
    <cellStyle name="Normal 15 5 3 3 3" xfId="7214"/>
    <cellStyle name="Normal 15 5 3 4" xfId="7215"/>
    <cellStyle name="Normal 15 5 3 4 2" xfId="7216"/>
    <cellStyle name="Normal 15 5 3 5" xfId="7217"/>
    <cellStyle name="Normal 15 5 4" xfId="7218"/>
    <cellStyle name="Normal 15 5 4 2" xfId="7219"/>
    <cellStyle name="Normal 15 5 4 2 2" xfId="7220"/>
    <cellStyle name="Normal 15 5 4 2 2 2" xfId="7221"/>
    <cellStyle name="Normal 15 5 4 2 3" xfId="7222"/>
    <cellStyle name="Normal 15 5 4 3" xfId="7223"/>
    <cellStyle name="Normal 15 5 4 3 2" xfId="7224"/>
    <cellStyle name="Normal 15 5 4 4" xfId="7225"/>
    <cellStyle name="Normal 15 5 5" xfId="7226"/>
    <cellStyle name="Normal 15 5 5 2" xfId="7227"/>
    <cellStyle name="Normal 15 5 5 2 2" xfId="7228"/>
    <cellStyle name="Normal 15 5 5 3" xfId="7229"/>
    <cellStyle name="Normal 15 5 6" xfId="7230"/>
    <cellStyle name="Normal 15 5 6 2" xfId="7231"/>
    <cellStyle name="Normal 15 5 7" xfId="7232"/>
    <cellStyle name="Normal 15 6" xfId="7233"/>
    <cellStyle name="Normal 15 6 2" xfId="7234"/>
    <cellStyle name="Normal 15 6 2 2" xfId="7235"/>
    <cellStyle name="Normal 15 6 2 2 2" xfId="7236"/>
    <cellStyle name="Normal 15 6 2 2 2 2" xfId="7237"/>
    <cellStyle name="Normal 15 6 2 2 2 2 2" xfId="7238"/>
    <cellStyle name="Normal 15 6 2 2 2 3" xfId="7239"/>
    <cellStyle name="Normal 15 6 2 2 3" xfId="7240"/>
    <cellStyle name="Normal 15 6 2 2 3 2" xfId="7241"/>
    <cellStyle name="Normal 15 6 2 2 4" xfId="7242"/>
    <cellStyle name="Normal 15 6 2 3" xfId="7243"/>
    <cellStyle name="Normal 15 6 2 3 2" xfId="7244"/>
    <cellStyle name="Normal 15 6 2 3 2 2" xfId="7245"/>
    <cellStyle name="Normal 15 6 2 3 3" xfId="7246"/>
    <cellStyle name="Normal 15 6 2 4" xfId="7247"/>
    <cellStyle name="Normal 15 6 2 4 2" xfId="7248"/>
    <cellStyle name="Normal 15 6 2 5" xfId="7249"/>
    <cellStyle name="Normal 15 6 3" xfId="7250"/>
    <cellStyle name="Normal 15 6 3 2" xfId="7251"/>
    <cellStyle name="Normal 15 6 3 2 2" xfId="7252"/>
    <cellStyle name="Normal 15 6 3 2 2 2" xfId="7253"/>
    <cellStyle name="Normal 15 6 3 2 3" xfId="7254"/>
    <cellStyle name="Normal 15 6 3 3" xfId="7255"/>
    <cellStyle name="Normal 15 6 3 3 2" xfId="7256"/>
    <cellStyle name="Normal 15 6 3 4" xfId="7257"/>
    <cellStyle name="Normal 15 6 4" xfId="7258"/>
    <cellStyle name="Normal 15 6 4 2" xfId="7259"/>
    <cellStyle name="Normal 15 6 4 2 2" xfId="7260"/>
    <cellStyle name="Normal 15 6 4 3" xfId="7261"/>
    <cellStyle name="Normal 15 6 5" xfId="7262"/>
    <cellStyle name="Normal 15 6 5 2" xfId="7263"/>
    <cellStyle name="Normal 15 6 6" xfId="7264"/>
    <cellStyle name="Normal 15 7" xfId="7265"/>
    <cellStyle name="Normal 15 7 2" xfId="7266"/>
    <cellStyle name="Normal 15 7 2 2" xfId="7267"/>
    <cellStyle name="Normal 15 7 2 2 2" xfId="7268"/>
    <cellStyle name="Normal 15 7 2 2 2 2" xfId="7269"/>
    <cellStyle name="Normal 15 7 2 2 3" xfId="7270"/>
    <cellStyle name="Normal 15 7 2 3" xfId="7271"/>
    <cellStyle name="Normal 15 7 2 3 2" xfId="7272"/>
    <cellStyle name="Normal 15 7 2 4" xfId="7273"/>
    <cellStyle name="Normal 15 7 3" xfId="7274"/>
    <cellStyle name="Normal 15 7 3 2" xfId="7275"/>
    <cellStyle name="Normal 15 7 3 2 2" xfId="7276"/>
    <cellStyle name="Normal 15 7 3 3" xfId="7277"/>
    <cellStyle name="Normal 15 7 4" xfId="7278"/>
    <cellStyle name="Normal 15 7 4 2" xfId="7279"/>
    <cellStyle name="Normal 15 7 5" xfId="7280"/>
    <cellStyle name="Normal 15 8" xfId="7281"/>
    <cellStyle name="Normal 15 8 2" xfId="7282"/>
    <cellStyle name="Normal 15 8 2 2" xfId="7283"/>
    <cellStyle name="Normal 15 8 2 2 2" xfId="7284"/>
    <cellStyle name="Normal 15 8 2 3" xfId="7285"/>
    <cellStyle name="Normal 15 8 3" xfId="7286"/>
    <cellStyle name="Normal 15 8 3 2" xfId="7287"/>
    <cellStyle name="Normal 15 8 4" xfId="7288"/>
    <cellStyle name="Normal 15 9" xfId="7289"/>
    <cellStyle name="Normal 15 9 2" xfId="7290"/>
    <cellStyle name="Normal 15 9 2 2" xfId="7291"/>
    <cellStyle name="Normal 15 9 3" xfId="7292"/>
    <cellStyle name="Normal 16" xfId="7293"/>
    <cellStyle name="Normal 17" xfId="7294"/>
    <cellStyle name="Normal 17 10" xfId="7295"/>
    <cellStyle name="Normal 17 2" xfId="7296"/>
    <cellStyle name="Normal 17 2 2" xfId="7297"/>
    <cellStyle name="Normal 17 2 2 2" xfId="7298"/>
    <cellStyle name="Normal 17 2 2 2 2" xfId="7299"/>
    <cellStyle name="Normal 17 2 2 2 2 2" xfId="7300"/>
    <cellStyle name="Normal 17 2 2 2 2 2 2" xfId="7301"/>
    <cellStyle name="Normal 17 2 2 2 2 2 2 2" xfId="7302"/>
    <cellStyle name="Normal 17 2 2 2 2 2 2 2 2" xfId="7303"/>
    <cellStyle name="Normal 17 2 2 2 2 2 2 2 2 2" xfId="7304"/>
    <cellStyle name="Normal 17 2 2 2 2 2 2 2 3" xfId="7305"/>
    <cellStyle name="Normal 17 2 2 2 2 2 2 3" xfId="7306"/>
    <cellStyle name="Normal 17 2 2 2 2 2 2 3 2" xfId="7307"/>
    <cellStyle name="Normal 17 2 2 2 2 2 2 4" xfId="7308"/>
    <cellStyle name="Normal 17 2 2 2 2 2 3" xfId="7309"/>
    <cellStyle name="Normal 17 2 2 2 2 2 3 2" xfId="7310"/>
    <cellStyle name="Normal 17 2 2 2 2 2 3 2 2" xfId="7311"/>
    <cellStyle name="Normal 17 2 2 2 2 2 3 3" xfId="7312"/>
    <cellStyle name="Normal 17 2 2 2 2 2 4" xfId="7313"/>
    <cellStyle name="Normal 17 2 2 2 2 2 4 2" xfId="7314"/>
    <cellStyle name="Normal 17 2 2 2 2 2 5" xfId="7315"/>
    <cellStyle name="Normal 17 2 2 2 2 3" xfId="7316"/>
    <cellStyle name="Normal 17 2 2 2 2 3 2" xfId="7317"/>
    <cellStyle name="Normal 17 2 2 2 2 3 2 2" xfId="7318"/>
    <cellStyle name="Normal 17 2 2 2 2 3 2 2 2" xfId="7319"/>
    <cellStyle name="Normal 17 2 2 2 2 3 2 3" xfId="7320"/>
    <cellStyle name="Normal 17 2 2 2 2 3 3" xfId="7321"/>
    <cellStyle name="Normal 17 2 2 2 2 3 3 2" xfId="7322"/>
    <cellStyle name="Normal 17 2 2 2 2 3 4" xfId="7323"/>
    <cellStyle name="Normal 17 2 2 2 2 4" xfId="7324"/>
    <cellStyle name="Normal 17 2 2 2 2 4 2" xfId="7325"/>
    <cellStyle name="Normal 17 2 2 2 2 4 2 2" xfId="7326"/>
    <cellStyle name="Normal 17 2 2 2 2 4 3" xfId="7327"/>
    <cellStyle name="Normal 17 2 2 2 2 5" xfId="7328"/>
    <cellStyle name="Normal 17 2 2 2 2 5 2" xfId="7329"/>
    <cellStyle name="Normal 17 2 2 2 2 6" xfId="7330"/>
    <cellStyle name="Normal 17 2 2 2 3" xfId="7331"/>
    <cellStyle name="Normal 17 2 2 2 3 2" xfId="7332"/>
    <cellStyle name="Normal 17 2 2 2 3 2 2" xfId="7333"/>
    <cellStyle name="Normal 17 2 2 2 3 2 2 2" xfId="7334"/>
    <cellStyle name="Normal 17 2 2 2 3 2 2 2 2" xfId="7335"/>
    <cellStyle name="Normal 17 2 2 2 3 2 2 3" xfId="7336"/>
    <cellStyle name="Normal 17 2 2 2 3 2 3" xfId="7337"/>
    <cellStyle name="Normal 17 2 2 2 3 2 3 2" xfId="7338"/>
    <cellStyle name="Normal 17 2 2 2 3 2 4" xfId="7339"/>
    <cellStyle name="Normal 17 2 2 2 3 3" xfId="7340"/>
    <cellStyle name="Normal 17 2 2 2 3 3 2" xfId="7341"/>
    <cellStyle name="Normal 17 2 2 2 3 3 2 2" xfId="7342"/>
    <cellStyle name="Normal 17 2 2 2 3 3 3" xfId="7343"/>
    <cellStyle name="Normal 17 2 2 2 3 4" xfId="7344"/>
    <cellStyle name="Normal 17 2 2 2 3 4 2" xfId="7345"/>
    <cellStyle name="Normal 17 2 2 2 3 5" xfId="7346"/>
    <cellStyle name="Normal 17 2 2 2 4" xfId="7347"/>
    <cellStyle name="Normal 17 2 2 2 4 2" xfId="7348"/>
    <cellStyle name="Normal 17 2 2 2 4 2 2" xfId="7349"/>
    <cellStyle name="Normal 17 2 2 2 4 2 2 2" xfId="7350"/>
    <cellStyle name="Normal 17 2 2 2 4 2 3" xfId="7351"/>
    <cellStyle name="Normal 17 2 2 2 4 3" xfId="7352"/>
    <cellStyle name="Normal 17 2 2 2 4 3 2" xfId="7353"/>
    <cellStyle name="Normal 17 2 2 2 4 4" xfId="7354"/>
    <cellStyle name="Normal 17 2 2 2 5" xfId="7355"/>
    <cellStyle name="Normal 17 2 2 2 5 2" xfId="7356"/>
    <cellStyle name="Normal 17 2 2 2 5 2 2" xfId="7357"/>
    <cellStyle name="Normal 17 2 2 2 5 3" xfId="7358"/>
    <cellStyle name="Normal 17 2 2 2 6" xfId="7359"/>
    <cellStyle name="Normal 17 2 2 2 6 2" xfId="7360"/>
    <cellStyle name="Normal 17 2 2 2 7" xfId="7361"/>
    <cellStyle name="Normal 17 2 2 3" xfId="7362"/>
    <cellStyle name="Normal 17 2 2 3 2" xfId="7363"/>
    <cellStyle name="Normal 17 2 2 3 2 2" xfId="7364"/>
    <cellStyle name="Normal 17 2 2 3 2 2 2" xfId="7365"/>
    <cellStyle name="Normal 17 2 2 3 2 2 2 2" xfId="7366"/>
    <cellStyle name="Normal 17 2 2 3 2 2 2 2 2" xfId="7367"/>
    <cellStyle name="Normal 17 2 2 3 2 2 2 3" xfId="7368"/>
    <cellStyle name="Normal 17 2 2 3 2 2 3" xfId="7369"/>
    <cellStyle name="Normal 17 2 2 3 2 2 3 2" xfId="7370"/>
    <cellStyle name="Normal 17 2 2 3 2 2 4" xfId="7371"/>
    <cellStyle name="Normal 17 2 2 3 2 3" xfId="7372"/>
    <cellStyle name="Normal 17 2 2 3 2 3 2" xfId="7373"/>
    <cellStyle name="Normal 17 2 2 3 2 3 2 2" xfId="7374"/>
    <cellStyle name="Normal 17 2 2 3 2 3 3" xfId="7375"/>
    <cellStyle name="Normal 17 2 2 3 2 4" xfId="7376"/>
    <cellStyle name="Normal 17 2 2 3 2 4 2" xfId="7377"/>
    <cellStyle name="Normal 17 2 2 3 2 5" xfId="7378"/>
    <cellStyle name="Normal 17 2 2 3 3" xfId="7379"/>
    <cellStyle name="Normal 17 2 2 3 3 2" xfId="7380"/>
    <cellStyle name="Normal 17 2 2 3 3 2 2" xfId="7381"/>
    <cellStyle name="Normal 17 2 2 3 3 2 2 2" xfId="7382"/>
    <cellStyle name="Normal 17 2 2 3 3 2 3" xfId="7383"/>
    <cellStyle name="Normal 17 2 2 3 3 3" xfId="7384"/>
    <cellStyle name="Normal 17 2 2 3 3 3 2" xfId="7385"/>
    <cellStyle name="Normal 17 2 2 3 3 4" xfId="7386"/>
    <cellStyle name="Normal 17 2 2 3 4" xfId="7387"/>
    <cellStyle name="Normal 17 2 2 3 4 2" xfId="7388"/>
    <cellStyle name="Normal 17 2 2 3 4 2 2" xfId="7389"/>
    <cellStyle name="Normal 17 2 2 3 4 3" xfId="7390"/>
    <cellStyle name="Normal 17 2 2 3 5" xfId="7391"/>
    <cellStyle name="Normal 17 2 2 3 5 2" xfId="7392"/>
    <cellStyle name="Normal 17 2 2 3 6" xfId="7393"/>
    <cellStyle name="Normal 17 2 2 4" xfId="7394"/>
    <cellStyle name="Normal 17 2 2 4 2" xfId="7395"/>
    <cellStyle name="Normal 17 2 2 4 2 2" xfId="7396"/>
    <cellStyle name="Normal 17 2 2 4 2 2 2" xfId="7397"/>
    <cellStyle name="Normal 17 2 2 4 2 2 2 2" xfId="7398"/>
    <cellStyle name="Normal 17 2 2 4 2 2 3" xfId="7399"/>
    <cellStyle name="Normal 17 2 2 4 2 3" xfId="7400"/>
    <cellStyle name="Normal 17 2 2 4 2 3 2" xfId="7401"/>
    <cellStyle name="Normal 17 2 2 4 2 4" xfId="7402"/>
    <cellStyle name="Normal 17 2 2 4 3" xfId="7403"/>
    <cellStyle name="Normal 17 2 2 4 3 2" xfId="7404"/>
    <cellStyle name="Normal 17 2 2 4 3 2 2" xfId="7405"/>
    <cellStyle name="Normal 17 2 2 4 3 3" xfId="7406"/>
    <cellStyle name="Normal 17 2 2 4 4" xfId="7407"/>
    <cellStyle name="Normal 17 2 2 4 4 2" xfId="7408"/>
    <cellStyle name="Normal 17 2 2 4 5" xfId="7409"/>
    <cellStyle name="Normal 17 2 2 5" xfId="7410"/>
    <cellStyle name="Normal 17 2 2 5 2" xfId="7411"/>
    <cellStyle name="Normal 17 2 2 5 2 2" xfId="7412"/>
    <cellStyle name="Normal 17 2 2 5 2 2 2" xfId="7413"/>
    <cellStyle name="Normal 17 2 2 5 2 3" xfId="7414"/>
    <cellStyle name="Normal 17 2 2 5 3" xfId="7415"/>
    <cellStyle name="Normal 17 2 2 5 3 2" xfId="7416"/>
    <cellStyle name="Normal 17 2 2 5 4" xfId="7417"/>
    <cellStyle name="Normal 17 2 2 6" xfId="7418"/>
    <cellStyle name="Normal 17 2 2 6 2" xfId="7419"/>
    <cellStyle name="Normal 17 2 2 6 2 2" xfId="7420"/>
    <cellStyle name="Normal 17 2 2 6 3" xfId="7421"/>
    <cellStyle name="Normal 17 2 2 7" xfId="7422"/>
    <cellStyle name="Normal 17 2 2 7 2" xfId="7423"/>
    <cellStyle name="Normal 17 2 2 8" xfId="7424"/>
    <cellStyle name="Normal 17 2 3" xfId="7425"/>
    <cellStyle name="Normal 17 2 3 2" xfId="7426"/>
    <cellStyle name="Normal 17 2 3 2 2" xfId="7427"/>
    <cellStyle name="Normal 17 2 3 2 2 2" xfId="7428"/>
    <cellStyle name="Normal 17 2 3 2 2 2 2" xfId="7429"/>
    <cellStyle name="Normal 17 2 3 2 2 2 2 2" xfId="7430"/>
    <cellStyle name="Normal 17 2 3 2 2 2 2 2 2" xfId="7431"/>
    <cellStyle name="Normal 17 2 3 2 2 2 2 3" xfId="7432"/>
    <cellStyle name="Normal 17 2 3 2 2 2 3" xfId="7433"/>
    <cellStyle name="Normal 17 2 3 2 2 2 3 2" xfId="7434"/>
    <cellStyle name="Normal 17 2 3 2 2 2 4" xfId="7435"/>
    <cellStyle name="Normal 17 2 3 2 2 3" xfId="7436"/>
    <cellStyle name="Normal 17 2 3 2 2 3 2" xfId="7437"/>
    <cellStyle name="Normal 17 2 3 2 2 3 2 2" xfId="7438"/>
    <cellStyle name="Normal 17 2 3 2 2 3 3" xfId="7439"/>
    <cellStyle name="Normal 17 2 3 2 2 4" xfId="7440"/>
    <cellStyle name="Normal 17 2 3 2 2 4 2" xfId="7441"/>
    <cellStyle name="Normal 17 2 3 2 2 5" xfId="7442"/>
    <cellStyle name="Normal 17 2 3 2 3" xfId="7443"/>
    <cellStyle name="Normal 17 2 3 2 3 2" xfId="7444"/>
    <cellStyle name="Normal 17 2 3 2 3 2 2" xfId="7445"/>
    <cellStyle name="Normal 17 2 3 2 3 2 2 2" xfId="7446"/>
    <cellStyle name="Normal 17 2 3 2 3 2 3" xfId="7447"/>
    <cellStyle name="Normal 17 2 3 2 3 3" xfId="7448"/>
    <cellStyle name="Normal 17 2 3 2 3 3 2" xfId="7449"/>
    <cellStyle name="Normal 17 2 3 2 3 4" xfId="7450"/>
    <cellStyle name="Normal 17 2 3 2 4" xfId="7451"/>
    <cellStyle name="Normal 17 2 3 2 4 2" xfId="7452"/>
    <cellStyle name="Normal 17 2 3 2 4 2 2" xfId="7453"/>
    <cellStyle name="Normal 17 2 3 2 4 3" xfId="7454"/>
    <cellStyle name="Normal 17 2 3 2 5" xfId="7455"/>
    <cellStyle name="Normal 17 2 3 2 5 2" xfId="7456"/>
    <cellStyle name="Normal 17 2 3 2 6" xfId="7457"/>
    <cellStyle name="Normal 17 2 3 3" xfId="7458"/>
    <cellStyle name="Normal 17 2 3 3 2" xfId="7459"/>
    <cellStyle name="Normal 17 2 3 3 2 2" xfId="7460"/>
    <cellStyle name="Normal 17 2 3 3 2 2 2" xfId="7461"/>
    <cellStyle name="Normal 17 2 3 3 2 2 2 2" xfId="7462"/>
    <cellStyle name="Normal 17 2 3 3 2 2 3" xfId="7463"/>
    <cellStyle name="Normal 17 2 3 3 2 3" xfId="7464"/>
    <cellStyle name="Normal 17 2 3 3 2 3 2" xfId="7465"/>
    <cellStyle name="Normal 17 2 3 3 2 4" xfId="7466"/>
    <cellStyle name="Normal 17 2 3 3 3" xfId="7467"/>
    <cellStyle name="Normal 17 2 3 3 3 2" xfId="7468"/>
    <cellStyle name="Normal 17 2 3 3 3 2 2" xfId="7469"/>
    <cellStyle name="Normal 17 2 3 3 3 3" xfId="7470"/>
    <cellStyle name="Normal 17 2 3 3 4" xfId="7471"/>
    <cellStyle name="Normal 17 2 3 3 4 2" xfId="7472"/>
    <cellStyle name="Normal 17 2 3 3 5" xfId="7473"/>
    <cellStyle name="Normal 17 2 3 4" xfId="7474"/>
    <cellStyle name="Normal 17 2 3 4 2" xfId="7475"/>
    <cellStyle name="Normal 17 2 3 4 2 2" xfId="7476"/>
    <cellStyle name="Normal 17 2 3 4 2 2 2" xfId="7477"/>
    <cellStyle name="Normal 17 2 3 4 2 3" xfId="7478"/>
    <cellStyle name="Normal 17 2 3 4 3" xfId="7479"/>
    <cellStyle name="Normal 17 2 3 4 3 2" xfId="7480"/>
    <cellStyle name="Normal 17 2 3 4 4" xfId="7481"/>
    <cellStyle name="Normal 17 2 3 5" xfId="7482"/>
    <cellStyle name="Normal 17 2 3 5 2" xfId="7483"/>
    <cellStyle name="Normal 17 2 3 5 2 2" xfId="7484"/>
    <cellStyle name="Normal 17 2 3 5 3" xfId="7485"/>
    <cellStyle name="Normal 17 2 3 6" xfId="7486"/>
    <cellStyle name="Normal 17 2 3 6 2" xfId="7487"/>
    <cellStyle name="Normal 17 2 3 7" xfId="7488"/>
    <cellStyle name="Normal 17 2 4" xfId="7489"/>
    <cellStyle name="Normal 17 2 4 2" xfId="7490"/>
    <cellStyle name="Normal 17 2 4 2 2" xfId="7491"/>
    <cellStyle name="Normal 17 2 4 2 2 2" xfId="7492"/>
    <cellStyle name="Normal 17 2 4 2 2 2 2" xfId="7493"/>
    <cellStyle name="Normal 17 2 4 2 2 2 2 2" xfId="7494"/>
    <cellStyle name="Normal 17 2 4 2 2 2 3" xfId="7495"/>
    <cellStyle name="Normal 17 2 4 2 2 3" xfId="7496"/>
    <cellStyle name="Normal 17 2 4 2 2 3 2" xfId="7497"/>
    <cellStyle name="Normal 17 2 4 2 2 4" xfId="7498"/>
    <cellStyle name="Normal 17 2 4 2 3" xfId="7499"/>
    <cellStyle name="Normal 17 2 4 2 3 2" xfId="7500"/>
    <cellStyle name="Normal 17 2 4 2 3 2 2" xfId="7501"/>
    <cellStyle name="Normal 17 2 4 2 3 3" xfId="7502"/>
    <cellStyle name="Normal 17 2 4 2 4" xfId="7503"/>
    <cellStyle name="Normal 17 2 4 2 4 2" xfId="7504"/>
    <cellStyle name="Normal 17 2 4 2 5" xfId="7505"/>
    <cellStyle name="Normal 17 2 4 3" xfId="7506"/>
    <cellStyle name="Normal 17 2 4 3 2" xfId="7507"/>
    <cellStyle name="Normal 17 2 4 3 2 2" xfId="7508"/>
    <cellStyle name="Normal 17 2 4 3 2 2 2" xfId="7509"/>
    <cellStyle name="Normal 17 2 4 3 2 3" xfId="7510"/>
    <cellStyle name="Normal 17 2 4 3 3" xfId="7511"/>
    <cellStyle name="Normal 17 2 4 3 3 2" xfId="7512"/>
    <cellStyle name="Normal 17 2 4 3 4" xfId="7513"/>
    <cellStyle name="Normal 17 2 4 4" xfId="7514"/>
    <cellStyle name="Normal 17 2 4 4 2" xfId="7515"/>
    <cellStyle name="Normal 17 2 4 4 2 2" xfId="7516"/>
    <cellStyle name="Normal 17 2 4 4 3" xfId="7517"/>
    <cellStyle name="Normal 17 2 4 5" xfId="7518"/>
    <cellStyle name="Normal 17 2 4 5 2" xfId="7519"/>
    <cellStyle name="Normal 17 2 4 6" xfId="7520"/>
    <cellStyle name="Normal 17 2 5" xfId="7521"/>
    <cellStyle name="Normal 17 2 5 2" xfId="7522"/>
    <cellStyle name="Normal 17 2 5 2 2" xfId="7523"/>
    <cellStyle name="Normal 17 2 5 2 2 2" xfId="7524"/>
    <cellStyle name="Normal 17 2 5 2 2 2 2" xfId="7525"/>
    <cellStyle name="Normal 17 2 5 2 2 3" xfId="7526"/>
    <cellStyle name="Normal 17 2 5 2 3" xfId="7527"/>
    <cellStyle name="Normal 17 2 5 2 3 2" xfId="7528"/>
    <cellStyle name="Normal 17 2 5 2 4" xfId="7529"/>
    <cellStyle name="Normal 17 2 5 3" xfId="7530"/>
    <cellStyle name="Normal 17 2 5 3 2" xfId="7531"/>
    <cellStyle name="Normal 17 2 5 3 2 2" xfId="7532"/>
    <cellStyle name="Normal 17 2 5 3 3" xfId="7533"/>
    <cellStyle name="Normal 17 2 5 4" xfId="7534"/>
    <cellStyle name="Normal 17 2 5 4 2" xfId="7535"/>
    <cellStyle name="Normal 17 2 5 5" xfId="7536"/>
    <cellStyle name="Normal 17 2 6" xfId="7537"/>
    <cellStyle name="Normal 17 2 6 2" xfId="7538"/>
    <cellStyle name="Normal 17 2 6 2 2" xfId="7539"/>
    <cellStyle name="Normal 17 2 6 2 2 2" xfId="7540"/>
    <cellStyle name="Normal 17 2 6 2 3" xfId="7541"/>
    <cellStyle name="Normal 17 2 6 3" xfId="7542"/>
    <cellStyle name="Normal 17 2 6 3 2" xfId="7543"/>
    <cellStyle name="Normal 17 2 6 4" xfId="7544"/>
    <cellStyle name="Normal 17 2 7" xfId="7545"/>
    <cellStyle name="Normal 17 2 7 2" xfId="7546"/>
    <cellStyle name="Normal 17 2 7 2 2" xfId="7547"/>
    <cellStyle name="Normal 17 2 7 3" xfId="7548"/>
    <cellStyle name="Normal 17 2 8" xfId="7549"/>
    <cellStyle name="Normal 17 2 8 2" xfId="7550"/>
    <cellStyle name="Normal 17 2 9" xfId="7551"/>
    <cellStyle name="Normal 17 3" xfId="7552"/>
    <cellStyle name="Normal 17 3 2" xfId="7553"/>
    <cellStyle name="Normal 17 3 2 2" xfId="7554"/>
    <cellStyle name="Normal 17 3 2 2 2" xfId="7555"/>
    <cellStyle name="Normal 17 3 2 2 2 2" xfId="7556"/>
    <cellStyle name="Normal 17 3 2 2 2 2 2" xfId="7557"/>
    <cellStyle name="Normal 17 3 2 2 2 2 2 2" xfId="7558"/>
    <cellStyle name="Normal 17 3 2 2 2 2 2 2 2" xfId="7559"/>
    <cellStyle name="Normal 17 3 2 2 2 2 2 3" xfId="7560"/>
    <cellStyle name="Normal 17 3 2 2 2 2 3" xfId="7561"/>
    <cellStyle name="Normal 17 3 2 2 2 2 3 2" xfId="7562"/>
    <cellStyle name="Normal 17 3 2 2 2 2 4" xfId="7563"/>
    <cellStyle name="Normal 17 3 2 2 2 3" xfId="7564"/>
    <cellStyle name="Normal 17 3 2 2 2 3 2" xfId="7565"/>
    <cellStyle name="Normal 17 3 2 2 2 3 2 2" xfId="7566"/>
    <cellStyle name="Normal 17 3 2 2 2 3 3" xfId="7567"/>
    <cellStyle name="Normal 17 3 2 2 2 4" xfId="7568"/>
    <cellStyle name="Normal 17 3 2 2 2 4 2" xfId="7569"/>
    <cellStyle name="Normal 17 3 2 2 2 5" xfId="7570"/>
    <cellStyle name="Normal 17 3 2 2 3" xfId="7571"/>
    <cellStyle name="Normal 17 3 2 2 3 2" xfId="7572"/>
    <cellStyle name="Normal 17 3 2 2 3 2 2" xfId="7573"/>
    <cellStyle name="Normal 17 3 2 2 3 2 2 2" xfId="7574"/>
    <cellStyle name="Normal 17 3 2 2 3 2 3" xfId="7575"/>
    <cellStyle name="Normal 17 3 2 2 3 3" xfId="7576"/>
    <cellStyle name="Normal 17 3 2 2 3 3 2" xfId="7577"/>
    <cellStyle name="Normal 17 3 2 2 3 4" xfId="7578"/>
    <cellStyle name="Normal 17 3 2 2 4" xfId="7579"/>
    <cellStyle name="Normal 17 3 2 2 4 2" xfId="7580"/>
    <cellStyle name="Normal 17 3 2 2 4 2 2" xfId="7581"/>
    <cellStyle name="Normal 17 3 2 2 4 3" xfId="7582"/>
    <cellStyle name="Normal 17 3 2 2 5" xfId="7583"/>
    <cellStyle name="Normal 17 3 2 2 5 2" xfId="7584"/>
    <cellStyle name="Normal 17 3 2 2 6" xfId="7585"/>
    <cellStyle name="Normal 17 3 2 3" xfId="7586"/>
    <cellStyle name="Normal 17 3 2 3 2" xfId="7587"/>
    <cellStyle name="Normal 17 3 2 3 2 2" xfId="7588"/>
    <cellStyle name="Normal 17 3 2 3 2 2 2" xfId="7589"/>
    <cellStyle name="Normal 17 3 2 3 2 2 2 2" xfId="7590"/>
    <cellStyle name="Normal 17 3 2 3 2 2 3" xfId="7591"/>
    <cellStyle name="Normal 17 3 2 3 2 3" xfId="7592"/>
    <cellStyle name="Normal 17 3 2 3 2 3 2" xfId="7593"/>
    <cellStyle name="Normal 17 3 2 3 2 4" xfId="7594"/>
    <cellStyle name="Normal 17 3 2 3 3" xfId="7595"/>
    <cellStyle name="Normal 17 3 2 3 3 2" xfId="7596"/>
    <cellStyle name="Normal 17 3 2 3 3 2 2" xfId="7597"/>
    <cellStyle name="Normal 17 3 2 3 3 3" xfId="7598"/>
    <cellStyle name="Normal 17 3 2 3 4" xfId="7599"/>
    <cellStyle name="Normal 17 3 2 3 4 2" xfId="7600"/>
    <cellStyle name="Normal 17 3 2 3 5" xfId="7601"/>
    <cellStyle name="Normal 17 3 2 4" xfId="7602"/>
    <cellStyle name="Normal 17 3 2 4 2" xfId="7603"/>
    <cellStyle name="Normal 17 3 2 4 2 2" xfId="7604"/>
    <cellStyle name="Normal 17 3 2 4 2 2 2" xfId="7605"/>
    <cellStyle name="Normal 17 3 2 4 2 3" xfId="7606"/>
    <cellStyle name="Normal 17 3 2 4 3" xfId="7607"/>
    <cellStyle name="Normal 17 3 2 4 3 2" xfId="7608"/>
    <cellStyle name="Normal 17 3 2 4 4" xfId="7609"/>
    <cellStyle name="Normal 17 3 2 5" xfId="7610"/>
    <cellStyle name="Normal 17 3 2 5 2" xfId="7611"/>
    <cellStyle name="Normal 17 3 2 5 2 2" xfId="7612"/>
    <cellStyle name="Normal 17 3 2 5 3" xfId="7613"/>
    <cellStyle name="Normal 17 3 2 6" xfId="7614"/>
    <cellStyle name="Normal 17 3 2 6 2" xfId="7615"/>
    <cellStyle name="Normal 17 3 2 7" xfId="7616"/>
    <cellStyle name="Normal 17 3 3" xfId="7617"/>
    <cellStyle name="Normal 17 3 3 2" xfId="7618"/>
    <cellStyle name="Normal 17 3 3 2 2" xfId="7619"/>
    <cellStyle name="Normal 17 3 3 2 2 2" xfId="7620"/>
    <cellStyle name="Normal 17 3 3 2 2 2 2" xfId="7621"/>
    <cellStyle name="Normal 17 3 3 2 2 2 2 2" xfId="7622"/>
    <cellStyle name="Normal 17 3 3 2 2 2 3" xfId="7623"/>
    <cellStyle name="Normal 17 3 3 2 2 3" xfId="7624"/>
    <cellStyle name="Normal 17 3 3 2 2 3 2" xfId="7625"/>
    <cellStyle name="Normal 17 3 3 2 2 4" xfId="7626"/>
    <cellStyle name="Normal 17 3 3 2 3" xfId="7627"/>
    <cellStyle name="Normal 17 3 3 2 3 2" xfId="7628"/>
    <cellStyle name="Normal 17 3 3 2 3 2 2" xfId="7629"/>
    <cellStyle name="Normal 17 3 3 2 3 3" xfId="7630"/>
    <cellStyle name="Normal 17 3 3 2 4" xfId="7631"/>
    <cellStyle name="Normal 17 3 3 2 4 2" xfId="7632"/>
    <cellStyle name="Normal 17 3 3 2 5" xfId="7633"/>
    <cellStyle name="Normal 17 3 3 3" xfId="7634"/>
    <cellStyle name="Normal 17 3 3 3 2" xfId="7635"/>
    <cellStyle name="Normal 17 3 3 3 2 2" xfId="7636"/>
    <cellStyle name="Normal 17 3 3 3 2 2 2" xfId="7637"/>
    <cellStyle name="Normal 17 3 3 3 2 3" xfId="7638"/>
    <cellStyle name="Normal 17 3 3 3 3" xfId="7639"/>
    <cellStyle name="Normal 17 3 3 3 3 2" xfId="7640"/>
    <cellStyle name="Normal 17 3 3 3 4" xfId="7641"/>
    <cellStyle name="Normal 17 3 3 4" xfId="7642"/>
    <cellStyle name="Normal 17 3 3 4 2" xfId="7643"/>
    <cellStyle name="Normal 17 3 3 4 2 2" xfId="7644"/>
    <cellStyle name="Normal 17 3 3 4 3" xfId="7645"/>
    <cellStyle name="Normal 17 3 3 5" xfId="7646"/>
    <cellStyle name="Normal 17 3 3 5 2" xfId="7647"/>
    <cellStyle name="Normal 17 3 3 6" xfId="7648"/>
    <cellStyle name="Normal 17 3 4" xfId="7649"/>
    <cellStyle name="Normal 17 3 4 2" xfId="7650"/>
    <cellStyle name="Normal 17 3 4 2 2" xfId="7651"/>
    <cellStyle name="Normal 17 3 4 2 2 2" xfId="7652"/>
    <cellStyle name="Normal 17 3 4 2 2 2 2" xfId="7653"/>
    <cellStyle name="Normal 17 3 4 2 2 3" xfId="7654"/>
    <cellStyle name="Normal 17 3 4 2 3" xfId="7655"/>
    <cellStyle name="Normal 17 3 4 2 3 2" xfId="7656"/>
    <cellStyle name="Normal 17 3 4 2 4" xfId="7657"/>
    <cellStyle name="Normal 17 3 4 3" xfId="7658"/>
    <cellStyle name="Normal 17 3 4 3 2" xfId="7659"/>
    <cellStyle name="Normal 17 3 4 3 2 2" xfId="7660"/>
    <cellStyle name="Normal 17 3 4 3 3" xfId="7661"/>
    <cellStyle name="Normal 17 3 4 4" xfId="7662"/>
    <cellStyle name="Normal 17 3 4 4 2" xfId="7663"/>
    <cellStyle name="Normal 17 3 4 5" xfId="7664"/>
    <cellStyle name="Normal 17 3 5" xfId="7665"/>
    <cellStyle name="Normal 17 3 5 2" xfId="7666"/>
    <cellStyle name="Normal 17 3 5 2 2" xfId="7667"/>
    <cellStyle name="Normal 17 3 5 2 2 2" xfId="7668"/>
    <cellStyle name="Normal 17 3 5 2 3" xfId="7669"/>
    <cellStyle name="Normal 17 3 5 3" xfId="7670"/>
    <cellStyle name="Normal 17 3 5 3 2" xfId="7671"/>
    <cellStyle name="Normal 17 3 5 4" xfId="7672"/>
    <cellStyle name="Normal 17 3 6" xfId="7673"/>
    <cellStyle name="Normal 17 3 6 2" xfId="7674"/>
    <cellStyle name="Normal 17 3 6 2 2" xfId="7675"/>
    <cellStyle name="Normal 17 3 6 3" xfId="7676"/>
    <cellStyle name="Normal 17 3 7" xfId="7677"/>
    <cellStyle name="Normal 17 3 7 2" xfId="7678"/>
    <cellStyle name="Normal 17 3 8" xfId="7679"/>
    <cellStyle name="Normal 17 4" xfId="7680"/>
    <cellStyle name="Normal 17 4 2" xfId="7681"/>
    <cellStyle name="Normal 17 4 2 2" xfId="7682"/>
    <cellStyle name="Normal 17 4 2 2 2" xfId="7683"/>
    <cellStyle name="Normal 17 4 2 2 2 2" xfId="7684"/>
    <cellStyle name="Normal 17 4 2 2 2 2 2" xfId="7685"/>
    <cellStyle name="Normal 17 4 2 2 2 2 2 2" xfId="7686"/>
    <cellStyle name="Normal 17 4 2 2 2 2 3" xfId="7687"/>
    <cellStyle name="Normal 17 4 2 2 2 3" xfId="7688"/>
    <cellStyle name="Normal 17 4 2 2 2 3 2" xfId="7689"/>
    <cellStyle name="Normal 17 4 2 2 2 4" xfId="7690"/>
    <cellStyle name="Normal 17 4 2 2 3" xfId="7691"/>
    <cellStyle name="Normal 17 4 2 2 3 2" xfId="7692"/>
    <cellStyle name="Normal 17 4 2 2 3 2 2" xfId="7693"/>
    <cellStyle name="Normal 17 4 2 2 3 3" xfId="7694"/>
    <cellStyle name="Normal 17 4 2 2 4" xfId="7695"/>
    <cellStyle name="Normal 17 4 2 2 4 2" xfId="7696"/>
    <cellStyle name="Normal 17 4 2 2 5" xfId="7697"/>
    <cellStyle name="Normal 17 4 2 3" xfId="7698"/>
    <cellStyle name="Normal 17 4 2 3 2" xfId="7699"/>
    <cellStyle name="Normal 17 4 2 3 2 2" xfId="7700"/>
    <cellStyle name="Normal 17 4 2 3 2 2 2" xfId="7701"/>
    <cellStyle name="Normal 17 4 2 3 2 3" xfId="7702"/>
    <cellStyle name="Normal 17 4 2 3 3" xfId="7703"/>
    <cellStyle name="Normal 17 4 2 3 3 2" xfId="7704"/>
    <cellStyle name="Normal 17 4 2 3 4" xfId="7705"/>
    <cellStyle name="Normal 17 4 2 4" xfId="7706"/>
    <cellStyle name="Normal 17 4 2 4 2" xfId="7707"/>
    <cellStyle name="Normal 17 4 2 4 2 2" xfId="7708"/>
    <cellStyle name="Normal 17 4 2 4 3" xfId="7709"/>
    <cellStyle name="Normal 17 4 2 5" xfId="7710"/>
    <cellStyle name="Normal 17 4 2 5 2" xfId="7711"/>
    <cellStyle name="Normal 17 4 2 6" xfId="7712"/>
    <cellStyle name="Normal 17 4 3" xfId="7713"/>
    <cellStyle name="Normal 17 4 3 2" xfId="7714"/>
    <cellStyle name="Normal 17 4 3 2 2" xfId="7715"/>
    <cellStyle name="Normal 17 4 3 2 2 2" xfId="7716"/>
    <cellStyle name="Normal 17 4 3 2 2 2 2" xfId="7717"/>
    <cellStyle name="Normal 17 4 3 2 2 3" xfId="7718"/>
    <cellStyle name="Normal 17 4 3 2 3" xfId="7719"/>
    <cellStyle name="Normal 17 4 3 2 3 2" xfId="7720"/>
    <cellStyle name="Normal 17 4 3 2 4" xfId="7721"/>
    <cellStyle name="Normal 17 4 3 3" xfId="7722"/>
    <cellStyle name="Normal 17 4 3 3 2" xfId="7723"/>
    <cellStyle name="Normal 17 4 3 3 2 2" xfId="7724"/>
    <cellStyle name="Normal 17 4 3 3 3" xfId="7725"/>
    <cellStyle name="Normal 17 4 3 4" xfId="7726"/>
    <cellStyle name="Normal 17 4 3 4 2" xfId="7727"/>
    <cellStyle name="Normal 17 4 3 5" xfId="7728"/>
    <cellStyle name="Normal 17 4 4" xfId="7729"/>
    <cellStyle name="Normal 17 4 4 2" xfId="7730"/>
    <cellStyle name="Normal 17 4 4 2 2" xfId="7731"/>
    <cellStyle name="Normal 17 4 4 2 2 2" xfId="7732"/>
    <cellStyle name="Normal 17 4 4 2 3" xfId="7733"/>
    <cellStyle name="Normal 17 4 4 3" xfId="7734"/>
    <cellStyle name="Normal 17 4 4 3 2" xfId="7735"/>
    <cellStyle name="Normal 17 4 4 4" xfId="7736"/>
    <cellStyle name="Normal 17 4 5" xfId="7737"/>
    <cellStyle name="Normal 17 4 5 2" xfId="7738"/>
    <cellStyle name="Normal 17 4 5 2 2" xfId="7739"/>
    <cellStyle name="Normal 17 4 5 3" xfId="7740"/>
    <cellStyle name="Normal 17 4 6" xfId="7741"/>
    <cellStyle name="Normal 17 4 6 2" xfId="7742"/>
    <cellStyle name="Normal 17 4 7" xfId="7743"/>
    <cellStyle name="Normal 17 5" xfId="7744"/>
    <cellStyle name="Normal 17 5 2" xfId="7745"/>
    <cellStyle name="Normal 17 5 2 2" xfId="7746"/>
    <cellStyle name="Normal 17 5 2 2 2" xfId="7747"/>
    <cellStyle name="Normal 17 5 2 2 2 2" xfId="7748"/>
    <cellStyle name="Normal 17 5 2 2 2 2 2" xfId="7749"/>
    <cellStyle name="Normal 17 5 2 2 2 3" xfId="7750"/>
    <cellStyle name="Normal 17 5 2 2 3" xfId="7751"/>
    <cellStyle name="Normal 17 5 2 2 3 2" xfId="7752"/>
    <cellStyle name="Normal 17 5 2 2 4" xfId="7753"/>
    <cellStyle name="Normal 17 5 2 3" xfId="7754"/>
    <cellStyle name="Normal 17 5 2 3 2" xfId="7755"/>
    <cellStyle name="Normal 17 5 2 3 2 2" xfId="7756"/>
    <cellStyle name="Normal 17 5 2 3 3" xfId="7757"/>
    <cellStyle name="Normal 17 5 2 4" xfId="7758"/>
    <cellStyle name="Normal 17 5 2 4 2" xfId="7759"/>
    <cellStyle name="Normal 17 5 2 5" xfId="7760"/>
    <cellStyle name="Normal 17 5 3" xfId="7761"/>
    <cellStyle name="Normal 17 5 3 2" xfId="7762"/>
    <cellStyle name="Normal 17 5 3 2 2" xfId="7763"/>
    <cellStyle name="Normal 17 5 3 2 2 2" xfId="7764"/>
    <cellStyle name="Normal 17 5 3 2 3" xfId="7765"/>
    <cellStyle name="Normal 17 5 3 3" xfId="7766"/>
    <cellStyle name="Normal 17 5 3 3 2" xfId="7767"/>
    <cellStyle name="Normal 17 5 3 4" xfId="7768"/>
    <cellStyle name="Normal 17 5 4" xfId="7769"/>
    <cellStyle name="Normal 17 5 4 2" xfId="7770"/>
    <cellStyle name="Normal 17 5 4 2 2" xfId="7771"/>
    <cellStyle name="Normal 17 5 4 3" xfId="7772"/>
    <cellStyle name="Normal 17 5 5" xfId="7773"/>
    <cellStyle name="Normal 17 5 5 2" xfId="7774"/>
    <cellStyle name="Normal 17 5 6" xfId="7775"/>
    <cellStyle name="Normal 17 6" xfId="7776"/>
    <cellStyle name="Normal 17 6 2" xfId="7777"/>
    <cellStyle name="Normal 17 6 2 2" xfId="7778"/>
    <cellStyle name="Normal 17 6 2 2 2" xfId="7779"/>
    <cellStyle name="Normal 17 6 2 2 2 2" xfId="7780"/>
    <cellStyle name="Normal 17 6 2 2 3" xfId="7781"/>
    <cellStyle name="Normal 17 6 2 3" xfId="7782"/>
    <cellStyle name="Normal 17 6 2 3 2" xfId="7783"/>
    <cellStyle name="Normal 17 6 2 4" xfId="7784"/>
    <cellStyle name="Normal 17 6 3" xfId="7785"/>
    <cellStyle name="Normal 17 6 3 2" xfId="7786"/>
    <cellStyle name="Normal 17 6 3 2 2" xfId="7787"/>
    <cellStyle name="Normal 17 6 3 3" xfId="7788"/>
    <cellStyle name="Normal 17 6 4" xfId="7789"/>
    <cellStyle name="Normal 17 6 4 2" xfId="7790"/>
    <cellStyle name="Normal 17 6 5" xfId="7791"/>
    <cellStyle name="Normal 17 7" xfId="7792"/>
    <cellStyle name="Normal 17 7 2" xfId="7793"/>
    <cellStyle name="Normal 17 7 2 2" xfId="7794"/>
    <cellStyle name="Normal 17 7 2 2 2" xfId="7795"/>
    <cellStyle name="Normal 17 7 2 3" xfId="7796"/>
    <cellStyle name="Normal 17 7 3" xfId="7797"/>
    <cellStyle name="Normal 17 7 3 2" xfId="7798"/>
    <cellStyle name="Normal 17 7 4" xfId="7799"/>
    <cellStyle name="Normal 17 8" xfId="7800"/>
    <cellStyle name="Normal 17 8 2" xfId="7801"/>
    <cellStyle name="Normal 17 8 2 2" xfId="7802"/>
    <cellStyle name="Normal 17 8 3" xfId="7803"/>
    <cellStyle name="Normal 17 9" xfId="7804"/>
    <cellStyle name="Normal 17 9 2" xfId="7805"/>
    <cellStyle name="Normal 18" xfId="7806"/>
    <cellStyle name="Normal 19" xfId="7807"/>
    <cellStyle name="Normal 19 2" xfId="7808"/>
    <cellStyle name="Normal 2 4" xfId="7809"/>
    <cellStyle name="Normal 2 2 3" xfId="7810"/>
    <cellStyle name="Normal 20" xfId="7811"/>
    <cellStyle name="Normal 20 2" xfId="7812"/>
    <cellStyle name="Normal 20 2 2" xfId="7813"/>
    <cellStyle name="Normal 20 2 2 2" xfId="7814"/>
    <cellStyle name="Normal 20 2 2 2 2" xfId="7815"/>
    <cellStyle name="Normal 20 2 2 2 2 2" xfId="7816"/>
    <cellStyle name="Normal 20 2 2 2 2 2 2" xfId="7817"/>
    <cellStyle name="Normal 20 2 2 2 2 2 2 2" xfId="7818"/>
    <cellStyle name="Normal 20 2 2 2 2 2 2 2 2" xfId="7819"/>
    <cellStyle name="Normal 20 2 2 2 2 2 2 3" xfId="7820"/>
    <cellStyle name="Normal 20 2 2 2 2 2 3" xfId="7821"/>
    <cellStyle name="Normal 20 2 2 2 2 2 3 2" xfId="7822"/>
    <cellStyle name="Normal 20 2 2 2 2 2 4" xfId="7823"/>
    <cellStyle name="Normal 20 2 2 2 2 3" xfId="7824"/>
    <cellStyle name="Normal 20 2 2 2 2 3 2" xfId="7825"/>
    <cellStyle name="Normal 20 2 2 2 2 3 2 2" xfId="7826"/>
    <cellStyle name="Normal 20 2 2 2 2 3 3" xfId="7827"/>
    <cellStyle name="Normal 20 2 2 2 2 4" xfId="7828"/>
    <cellStyle name="Normal 20 2 2 2 2 4 2" xfId="7829"/>
    <cellStyle name="Normal 20 2 2 2 2 5" xfId="7830"/>
    <cellStyle name="Normal 20 2 2 2 3" xfId="7831"/>
    <cellStyle name="Normal 20 2 2 2 3 2" xfId="7832"/>
    <cellStyle name="Normal 20 2 2 2 3 2 2" xfId="7833"/>
    <cellStyle name="Normal 20 2 2 2 3 2 2 2" xfId="7834"/>
    <cellStyle name="Normal 20 2 2 2 3 2 3" xfId="7835"/>
    <cellStyle name="Normal 20 2 2 2 3 3" xfId="7836"/>
    <cellStyle name="Normal 20 2 2 2 3 3 2" xfId="7837"/>
    <cellStyle name="Normal 20 2 2 2 3 4" xfId="7838"/>
    <cellStyle name="Normal 20 2 2 2 4" xfId="7839"/>
    <cellStyle name="Normal 20 2 2 2 4 2" xfId="7840"/>
    <cellStyle name="Normal 20 2 2 2 4 2 2" xfId="7841"/>
    <cellStyle name="Normal 20 2 2 2 4 3" xfId="7842"/>
    <cellStyle name="Normal 20 2 2 2 5" xfId="7843"/>
    <cellStyle name="Normal 20 2 2 2 5 2" xfId="7844"/>
    <cellStyle name="Normal 20 2 2 2 6" xfId="7845"/>
    <cellStyle name="Normal 20 2 2 3" xfId="7846"/>
    <cellStyle name="Normal 20 2 2 3 2" xfId="7847"/>
    <cellStyle name="Normal 20 2 2 3 2 2" xfId="7848"/>
    <cellStyle name="Normal 20 2 2 3 2 2 2" xfId="7849"/>
    <cellStyle name="Normal 20 2 2 3 2 2 2 2" xfId="7850"/>
    <cellStyle name="Normal 20 2 2 3 2 2 3" xfId="7851"/>
    <cellStyle name="Normal 20 2 2 3 2 3" xfId="7852"/>
    <cellStyle name="Normal 20 2 2 3 2 3 2" xfId="7853"/>
    <cellStyle name="Normal 20 2 2 3 2 4" xfId="7854"/>
    <cellStyle name="Normal 20 2 2 3 3" xfId="7855"/>
    <cellStyle name="Normal 20 2 2 3 3 2" xfId="7856"/>
    <cellStyle name="Normal 20 2 2 3 3 2 2" xfId="7857"/>
    <cellStyle name="Normal 20 2 2 3 3 3" xfId="7858"/>
    <cellStyle name="Normal 20 2 2 3 4" xfId="7859"/>
    <cellStyle name="Normal 20 2 2 3 4 2" xfId="7860"/>
    <cellStyle name="Normal 20 2 2 3 5" xfId="7861"/>
    <cellStyle name="Normal 20 2 2 4" xfId="7862"/>
    <cellStyle name="Normal 20 2 2 4 2" xfId="7863"/>
    <cellStyle name="Normal 20 2 2 4 2 2" xfId="7864"/>
    <cellStyle name="Normal 20 2 2 4 2 2 2" xfId="7865"/>
    <cellStyle name="Normal 20 2 2 4 2 3" xfId="7866"/>
    <cellStyle name="Normal 20 2 2 4 3" xfId="7867"/>
    <cellStyle name="Normal 20 2 2 4 3 2" xfId="7868"/>
    <cellStyle name="Normal 20 2 2 4 4" xfId="7869"/>
    <cellStyle name="Normal 20 2 2 5" xfId="7870"/>
    <cellStyle name="Normal 20 2 2 5 2" xfId="7871"/>
    <cellStyle name="Normal 20 2 2 5 2 2" xfId="7872"/>
    <cellStyle name="Normal 20 2 2 5 3" xfId="7873"/>
    <cellStyle name="Normal 20 2 2 6" xfId="7874"/>
    <cellStyle name="Normal 20 2 2 6 2" xfId="7875"/>
    <cellStyle name="Normal 20 2 2 7" xfId="7876"/>
    <cellStyle name="Normal 20 2 3" xfId="7877"/>
    <cellStyle name="Normal 20 2 3 2" xfId="7878"/>
    <cellStyle name="Normal 20 2 3 2 2" xfId="7879"/>
    <cellStyle name="Normal 20 2 3 2 2 2" xfId="7880"/>
    <cellStyle name="Normal 20 2 3 2 2 2 2" xfId="7881"/>
    <cellStyle name="Normal 20 2 3 2 2 2 2 2" xfId="7882"/>
    <cellStyle name="Normal 20 2 3 2 2 2 3" xfId="7883"/>
    <cellStyle name="Normal 20 2 3 2 2 3" xfId="7884"/>
    <cellStyle name="Normal 20 2 3 2 2 3 2" xfId="7885"/>
    <cellStyle name="Normal 20 2 3 2 2 4" xfId="7886"/>
    <cellStyle name="Normal 20 2 3 2 3" xfId="7887"/>
    <cellStyle name="Normal 20 2 3 2 3 2" xfId="7888"/>
    <cellStyle name="Normal 20 2 3 2 3 2 2" xfId="7889"/>
    <cellStyle name="Normal 20 2 3 2 3 3" xfId="7890"/>
    <cellStyle name="Normal 20 2 3 2 4" xfId="7891"/>
    <cellStyle name="Normal 20 2 3 2 4 2" xfId="7892"/>
    <cellStyle name="Normal 20 2 3 2 5" xfId="7893"/>
    <cellStyle name="Normal 20 2 3 3" xfId="7894"/>
    <cellStyle name="Normal 20 2 3 3 2" xfId="7895"/>
    <cellStyle name="Normal 20 2 3 3 2 2" xfId="7896"/>
    <cellStyle name="Normal 20 2 3 3 2 2 2" xfId="7897"/>
    <cellStyle name="Normal 20 2 3 3 2 3" xfId="7898"/>
    <cellStyle name="Normal 20 2 3 3 3" xfId="7899"/>
    <cellStyle name="Normal 20 2 3 3 3 2" xfId="7900"/>
    <cellStyle name="Normal 20 2 3 3 4" xfId="7901"/>
    <cellStyle name="Normal 20 2 3 4" xfId="7902"/>
    <cellStyle name="Normal 20 2 3 4 2" xfId="7903"/>
    <cellStyle name="Normal 20 2 3 4 2 2" xfId="7904"/>
    <cellStyle name="Normal 20 2 3 4 3" xfId="7905"/>
    <cellStyle name="Normal 20 2 3 5" xfId="7906"/>
    <cellStyle name="Normal 20 2 3 5 2" xfId="7907"/>
    <cellStyle name="Normal 20 2 3 6" xfId="7908"/>
    <cellStyle name="Normal 20 2 4" xfId="7909"/>
    <cellStyle name="Normal 20 2 4 2" xfId="7910"/>
    <cellStyle name="Normal 20 2 4 2 2" xfId="7911"/>
    <cellStyle name="Normal 20 2 4 2 2 2" xfId="7912"/>
    <cellStyle name="Normal 20 2 4 2 2 2 2" xfId="7913"/>
    <cellStyle name="Normal 20 2 4 2 2 3" xfId="7914"/>
    <cellStyle name="Normal 20 2 4 2 3" xfId="7915"/>
    <cellStyle name="Normal 20 2 4 2 3 2" xfId="7916"/>
    <cellStyle name="Normal 20 2 4 2 4" xfId="7917"/>
    <cellStyle name="Normal 20 2 4 3" xfId="7918"/>
    <cellStyle name="Normal 20 2 4 3 2" xfId="7919"/>
    <cellStyle name="Normal 20 2 4 3 2 2" xfId="7920"/>
    <cellStyle name="Normal 20 2 4 3 3" xfId="7921"/>
    <cellStyle name="Normal 20 2 4 4" xfId="7922"/>
    <cellStyle name="Normal 20 2 4 4 2" xfId="7923"/>
    <cellStyle name="Normal 20 2 4 5" xfId="7924"/>
    <cellStyle name="Normal 20 2 5" xfId="7925"/>
    <cellStyle name="Normal 20 2 5 2" xfId="7926"/>
    <cellStyle name="Normal 20 2 5 2 2" xfId="7927"/>
    <cellStyle name="Normal 20 2 5 2 2 2" xfId="7928"/>
    <cellStyle name="Normal 20 2 5 2 3" xfId="7929"/>
    <cellStyle name="Normal 20 2 5 3" xfId="7930"/>
    <cellStyle name="Normal 20 2 5 3 2" xfId="7931"/>
    <cellStyle name="Normal 20 2 5 4" xfId="7932"/>
    <cellStyle name="Normal 20 2 6" xfId="7933"/>
    <cellStyle name="Normal 20 2 6 2" xfId="7934"/>
    <cellStyle name="Normal 20 2 6 2 2" xfId="7935"/>
    <cellStyle name="Normal 20 2 6 3" xfId="7936"/>
    <cellStyle name="Normal 20 2 7" xfId="7937"/>
    <cellStyle name="Normal 20 2 7 2" xfId="7938"/>
    <cellStyle name="Normal 20 2 8" xfId="7939"/>
    <cellStyle name="Normal 20 3" xfId="7940"/>
    <cellStyle name="Normal 20 3 2" xfId="7941"/>
    <cellStyle name="Normal 20 3 2 2" xfId="7942"/>
    <cellStyle name="Normal 20 3 2 2 2" xfId="7943"/>
    <cellStyle name="Normal 20 3 2 2 2 2" xfId="7944"/>
    <cellStyle name="Normal 20 3 2 2 2 2 2" xfId="7945"/>
    <cellStyle name="Normal 20 3 2 2 2 2 2 2" xfId="7946"/>
    <cellStyle name="Normal 20 3 2 2 2 2 3" xfId="7947"/>
    <cellStyle name="Normal 20 3 2 2 2 3" xfId="7948"/>
    <cellStyle name="Normal 20 3 2 2 2 3 2" xfId="7949"/>
    <cellStyle name="Normal 20 3 2 2 2 4" xfId="7950"/>
    <cellStyle name="Normal 20 3 2 2 3" xfId="7951"/>
    <cellStyle name="Normal 20 3 2 2 3 2" xfId="7952"/>
    <cellStyle name="Normal 20 3 2 2 3 2 2" xfId="7953"/>
    <cellStyle name="Normal 20 3 2 2 3 3" xfId="7954"/>
    <cellStyle name="Normal 20 3 2 2 4" xfId="7955"/>
    <cellStyle name="Normal 20 3 2 2 4 2" xfId="7956"/>
    <cellStyle name="Normal 20 3 2 2 5" xfId="7957"/>
    <cellStyle name="Normal 20 3 2 3" xfId="7958"/>
    <cellStyle name="Normal 20 3 2 3 2" xfId="7959"/>
    <cellStyle name="Normal 20 3 2 3 2 2" xfId="7960"/>
    <cellStyle name="Normal 20 3 2 3 2 2 2" xfId="7961"/>
    <cellStyle name="Normal 20 3 2 3 2 3" xfId="7962"/>
    <cellStyle name="Normal 20 3 2 3 3" xfId="7963"/>
    <cellStyle name="Normal 20 3 2 3 3 2" xfId="7964"/>
    <cellStyle name="Normal 20 3 2 3 4" xfId="7965"/>
    <cellStyle name="Normal 20 3 2 4" xfId="7966"/>
    <cellStyle name="Normal 20 3 2 4 2" xfId="7967"/>
    <cellStyle name="Normal 20 3 2 4 2 2" xfId="7968"/>
    <cellStyle name="Normal 20 3 2 4 3" xfId="7969"/>
    <cellStyle name="Normal 20 3 2 5" xfId="7970"/>
    <cellStyle name="Normal 20 3 2 5 2" xfId="7971"/>
    <cellStyle name="Normal 20 3 2 6" xfId="7972"/>
    <cellStyle name="Normal 20 3 3" xfId="7973"/>
    <cellStyle name="Normal 20 3 3 2" xfId="7974"/>
    <cellStyle name="Normal 20 3 3 2 2" xfId="7975"/>
    <cellStyle name="Normal 20 3 3 2 2 2" xfId="7976"/>
    <cellStyle name="Normal 20 3 3 2 2 2 2" xfId="7977"/>
    <cellStyle name="Normal 20 3 3 2 2 3" xfId="7978"/>
    <cellStyle name="Normal 20 3 3 2 3" xfId="7979"/>
    <cellStyle name="Normal 20 3 3 2 3 2" xfId="7980"/>
    <cellStyle name="Normal 20 3 3 2 4" xfId="7981"/>
    <cellStyle name="Normal 20 3 3 3" xfId="7982"/>
    <cellStyle name="Normal 20 3 3 3 2" xfId="7983"/>
    <cellStyle name="Normal 20 3 3 3 2 2" xfId="7984"/>
    <cellStyle name="Normal 20 3 3 3 3" xfId="7985"/>
    <cellStyle name="Normal 20 3 3 4" xfId="7986"/>
    <cellStyle name="Normal 20 3 3 4 2" xfId="7987"/>
    <cellStyle name="Normal 20 3 3 5" xfId="7988"/>
    <cellStyle name="Normal 20 3 4" xfId="7989"/>
    <cellStyle name="Normal 20 3 4 2" xfId="7990"/>
    <cellStyle name="Normal 20 3 4 2 2" xfId="7991"/>
    <cellStyle name="Normal 20 3 4 2 2 2" xfId="7992"/>
    <cellStyle name="Normal 20 3 4 2 3" xfId="7993"/>
    <cellStyle name="Normal 20 3 4 3" xfId="7994"/>
    <cellStyle name="Normal 20 3 4 3 2" xfId="7995"/>
    <cellStyle name="Normal 20 3 4 4" xfId="7996"/>
    <cellStyle name="Normal 20 3 5" xfId="7997"/>
    <cellStyle name="Normal 20 3 5 2" xfId="7998"/>
    <cellStyle name="Normal 20 3 5 2 2" xfId="7999"/>
    <cellStyle name="Normal 20 3 5 3" xfId="8000"/>
    <cellStyle name="Normal 20 3 6" xfId="8001"/>
    <cellStyle name="Normal 20 3 6 2" xfId="8002"/>
    <cellStyle name="Normal 20 3 7" xfId="8003"/>
    <cellStyle name="Normal 20 4" xfId="8004"/>
    <cellStyle name="Normal 20 4 2" xfId="8005"/>
    <cellStyle name="Normal 20 4 2 2" xfId="8006"/>
    <cellStyle name="Normal 20 4 2 2 2" xfId="8007"/>
    <cellStyle name="Normal 20 4 2 2 2 2" xfId="8008"/>
    <cellStyle name="Normal 20 4 2 2 2 2 2" xfId="8009"/>
    <cellStyle name="Normal 20 4 2 2 2 3" xfId="8010"/>
    <cellStyle name="Normal 20 4 2 2 3" xfId="8011"/>
    <cellStyle name="Normal 20 4 2 2 3 2" xfId="8012"/>
    <cellStyle name="Normal 20 4 2 2 4" xfId="8013"/>
    <cellStyle name="Normal 20 4 2 3" xfId="8014"/>
    <cellStyle name="Normal 20 4 2 3 2" xfId="8015"/>
    <cellStyle name="Normal 20 4 2 3 2 2" xfId="8016"/>
    <cellStyle name="Normal 20 4 2 3 3" xfId="8017"/>
    <cellStyle name="Normal 20 4 2 4" xfId="8018"/>
    <cellStyle name="Normal 20 4 2 4 2" xfId="8019"/>
    <cellStyle name="Normal 20 4 2 5" xfId="8020"/>
    <cellStyle name="Normal 20 4 3" xfId="8021"/>
    <cellStyle name="Normal 20 4 3 2" xfId="8022"/>
    <cellStyle name="Normal 20 4 3 2 2" xfId="8023"/>
    <cellStyle name="Normal 20 4 3 2 2 2" xfId="8024"/>
    <cellStyle name="Normal 20 4 3 2 3" xfId="8025"/>
    <cellStyle name="Normal 20 4 3 3" xfId="8026"/>
    <cellStyle name="Normal 20 4 3 3 2" xfId="8027"/>
    <cellStyle name="Normal 20 4 3 4" xfId="8028"/>
    <cellStyle name="Normal 20 4 4" xfId="8029"/>
    <cellStyle name="Normal 20 4 4 2" xfId="8030"/>
    <cellStyle name="Normal 20 4 4 2 2" xfId="8031"/>
    <cellStyle name="Normal 20 4 4 3" xfId="8032"/>
    <cellStyle name="Normal 20 4 5" xfId="8033"/>
    <cellStyle name="Normal 20 4 5 2" xfId="8034"/>
    <cellStyle name="Normal 20 4 6" xfId="8035"/>
    <cellStyle name="Normal 20 5" xfId="8036"/>
    <cellStyle name="Normal 20 5 2" xfId="8037"/>
    <cellStyle name="Normal 20 5 2 2" xfId="8038"/>
    <cellStyle name="Normal 20 5 2 2 2" xfId="8039"/>
    <cellStyle name="Normal 20 5 2 2 2 2" xfId="8040"/>
    <cellStyle name="Normal 20 5 2 2 3" xfId="8041"/>
    <cellStyle name="Normal 20 5 2 3" xfId="8042"/>
    <cellStyle name="Normal 20 5 2 3 2" xfId="8043"/>
    <cellStyle name="Normal 20 5 2 4" xfId="8044"/>
    <cellStyle name="Normal 20 5 3" xfId="8045"/>
    <cellStyle name="Normal 20 5 3 2" xfId="8046"/>
    <cellStyle name="Normal 20 5 3 2 2" xfId="8047"/>
    <cellStyle name="Normal 20 5 3 3" xfId="8048"/>
    <cellStyle name="Normal 20 5 4" xfId="8049"/>
    <cellStyle name="Normal 20 5 4 2" xfId="8050"/>
    <cellStyle name="Normal 20 5 5" xfId="8051"/>
    <cellStyle name="Normal 20 6" xfId="8052"/>
    <cellStyle name="Normal 20 6 2" xfId="8053"/>
    <cellStyle name="Normal 20 6 2 2" xfId="8054"/>
    <cellStyle name="Normal 20 6 2 2 2" xfId="8055"/>
    <cellStyle name="Normal 20 6 2 3" xfId="8056"/>
    <cellStyle name="Normal 20 6 3" xfId="8057"/>
    <cellStyle name="Normal 20 6 3 2" xfId="8058"/>
    <cellStyle name="Normal 20 6 4" xfId="8059"/>
    <cellStyle name="Normal 20 7" xfId="8060"/>
    <cellStyle name="Normal 20 7 2" xfId="8061"/>
    <cellStyle name="Normal 20 7 2 2" xfId="8062"/>
    <cellStyle name="Normal 20 7 3" xfId="8063"/>
    <cellStyle name="Normal 20 8" xfId="8064"/>
    <cellStyle name="Normal 20 8 2" xfId="8065"/>
    <cellStyle name="Normal 20 9" xfId="8066"/>
    <cellStyle name="Normal 21" xfId="8067"/>
    <cellStyle name="Normal 21 2" xfId="8068"/>
    <cellStyle name="Normal 22" xfId="8069"/>
    <cellStyle name="Normal 22 2" xfId="8070"/>
    <cellStyle name="Normal 22 2 2" xfId="8071"/>
    <cellStyle name="Normal 22 2 2 2" xfId="8072"/>
    <cellStyle name="Normal 22 2 2 2 2" xfId="8073"/>
    <cellStyle name="Normal 22 2 2 2 2 2" xfId="8074"/>
    <cellStyle name="Normal 22 2 2 2 2 2 2" xfId="8075"/>
    <cellStyle name="Normal 22 2 2 2 2 2 2 2" xfId="8076"/>
    <cellStyle name="Normal 22 2 2 2 2 2 3" xfId="8077"/>
    <cellStyle name="Normal 22 2 2 2 2 3" xfId="8078"/>
    <cellStyle name="Normal 22 2 2 2 2 3 2" xfId="8079"/>
    <cellStyle name="Normal 22 2 2 2 2 4" xfId="8080"/>
    <cellStyle name="Normal 22 2 2 2 3" xfId="8081"/>
    <cellStyle name="Normal 22 2 2 2 3 2" xfId="8082"/>
    <cellStyle name="Normal 22 2 2 2 3 2 2" xfId="8083"/>
    <cellStyle name="Normal 22 2 2 2 3 3" xfId="8084"/>
    <cellStyle name="Normal 22 2 2 2 4" xfId="8085"/>
    <cellStyle name="Normal 22 2 2 2 4 2" xfId="8086"/>
    <cellStyle name="Normal 22 2 2 2 5" xfId="8087"/>
    <cellStyle name="Normal 22 2 2 3" xfId="8088"/>
    <cellStyle name="Normal 22 2 2 3 2" xfId="8089"/>
    <cellStyle name="Normal 22 2 2 3 2 2" xfId="8090"/>
    <cellStyle name="Normal 22 2 2 3 2 2 2" xfId="8091"/>
    <cellStyle name="Normal 22 2 2 3 2 3" xfId="8092"/>
    <cellStyle name="Normal 22 2 2 3 3" xfId="8093"/>
    <cellStyle name="Normal 22 2 2 3 3 2" xfId="8094"/>
    <cellStyle name="Normal 22 2 2 3 4" xfId="8095"/>
    <cellStyle name="Normal 22 2 2 4" xfId="8096"/>
    <cellStyle name="Normal 22 2 2 4 2" xfId="8097"/>
    <cellStyle name="Normal 22 2 2 4 2 2" xfId="8098"/>
    <cellStyle name="Normal 22 2 2 4 3" xfId="8099"/>
    <cellStyle name="Normal 22 2 2 5" xfId="8100"/>
    <cellStyle name="Normal 22 2 2 5 2" xfId="8101"/>
    <cellStyle name="Normal 22 2 2 6" xfId="8102"/>
    <cellStyle name="Normal 22 2 3" xfId="8103"/>
    <cellStyle name="Normal 22 2 3 2" xfId="8104"/>
    <cellStyle name="Normal 22 2 3 2 2" xfId="8105"/>
    <cellStyle name="Normal 22 2 3 2 2 2" xfId="8106"/>
    <cellStyle name="Normal 22 2 3 2 2 2 2" xfId="8107"/>
    <cellStyle name="Normal 22 2 3 2 2 3" xfId="8108"/>
    <cellStyle name="Normal 22 2 3 2 3" xfId="8109"/>
    <cellStyle name="Normal 22 2 3 2 3 2" xfId="8110"/>
    <cellStyle name="Normal 22 2 3 2 4" xfId="8111"/>
    <cellStyle name="Normal 22 2 3 3" xfId="8112"/>
    <cellStyle name="Normal 22 2 3 3 2" xfId="8113"/>
    <cellStyle name="Normal 22 2 3 3 2 2" xfId="8114"/>
    <cellStyle name="Normal 22 2 3 3 3" xfId="8115"/>
    <cellStyle name="Normal 22 2 3 4" xfId="8116"/>
    <cellStyle name="Normal 22 2 3 4 2" xfId="8117"/>
    <cellStyle name="Normal 22 2 3 5" xfId="8118"/>
    <cellStyle name="Normal 22 2 4" xfId="8119"/>
    <cellStyle name="Normal 22 2 4 2" xfId="8120"/>
    <cellStyle name="Normal 22 2 4 2 2" xfId="8121"/>
    <cellStyle name="Normal 22 2 4 2 2 2" xfId="8122"/>
    <cellStyle name="Normal 22 2 4 2 3" xfId="8123"/>
    <cellStyle name="Normal 22 2 4 3" xfId="8124"/>
    <cellStyle name="Normal 22 2 4 3 2" xfId="8125"/>
    <cellStyle name="Normal 22 2 4 4" xfId="8126"/>
    <cellStyle name="Normal 22 2 5" xfId="8127"/>
    <cellStyle name="Normal 22 2 5 2" xfId="8128"/>
    <cellStyle name="Normal 22 2 5 2 2" xfId="8129"/>
    <cellStyle name="Normal 22 2 5 3" xfId="8130"/>
    <cellStyle name="Normal 22 2 6" xfId="8131"/>
    <cellStyle name="Normal 22 2 6 2" xfId="8132"/>
    <cellStyle name="Normal 22 2 7" xfId="8133"/>
    <cellStyle name="Normal 22 3" xfId="8134"/>
    <cellStyle name="Normal 22 3 2" xfId="8135"/>
    <cellStyle name="Normal 22 3 2 2" xfId="8136"/>
    <cellStyle name="Normal 22 3 2 2 2" xfId="8137"/>
    <cellStyle name="Normal 22 3 2 2 2 2" xfId="8138"/>
    <cellStyle name="Normal 22 3 2 2 2 2 2" xfId="8139"/>
    <cellStyle name="Normal 22 3 2 2 2 3" xfId="8140"/>
    <cellStyle name="Normal 22 3 2 2 3" xfId="8141"/>
    <cellStyle name="Normal 22 3 2 2 3 2" xfId="8142"/>
    <cellStyle name="Normal 22 3 2 2 4" xfId="8143"/>
    <cellStyle name="Normal 22 3 2 3" xfId="8144"/>
    <cellStyle name="Normal 22 3 2 3 2" xfId="8145"/>
    <cellStyle name="Normal 22 3 2 3 2 2" xfId="8146"/>
    <cellStyle name="Normal 22 3 2 3 3" xfId="8147"/>
    <cellStyle name="Normal 22 3 2 4" xfId="8148"/>
    <cellStyle name="Normal 22 3 2 4 2" xfId="8149"/>
    <cellStyle name="Normal 22 3 2 5" xfId="8150"/>
    <cellStyle name="Normal 22 3 3" xfId="8151"/>
    <cellStyle name="Normal 22 3 3 2" xfId="8152"/>
    <cellStyle name="Normal 22 3 3 2 2" xfId="8153"/>
    <cellStyle name="Normal 22 3 3 2 2 2" xfId="8154"/>
    <cellStyle name="Normal 22 3 3 2 3" xfId="8155"/>
    <cellStyle name="Normal 22 3 3 3" xfId="8156"/>
    <cellStyle name="Normal 22 3 3 3 2" xfId="8157"/>
    <cellStyle name="Normal 22 3 3 4" xfId="8158"/>
    <cellStyle name="Normal 22 3 4" xfId="8159"/>
    <cellStyle name="Normal 22 3 4 2" xfId="8160"/>
    <cellStyle name="Normal 22 3 4 2 2" xfId="8161"/>
    <cellStyle name="Normal 22 3 4 3" xfId="8162"/>
    <cellStyle name="Normal 22 3 5" xfId="8163"/>
    <cellStyle name="Normal 22 3 5 2" xfId="8164"/>
    <cellStyle name="Normal 22 3 6" xfId="8165"/>
    <cellStyle name="Normal 22 4" xfId="8166"/>
    <cellStyle name="Normal 22 4 2" xfId="8167"/>
    <cellStyle name="Normal 22 4 2 2" xfId="8168"/>
    <cellStyle name="Normal 22 4 2 2 2" xfId="8169"/>
    <cellStyle name="Normal 22 4 2 2 2 2" xfId="8170"/>
    <cellStyle name="Normal 22 4 2 2 3" xfId="8171"/>
    <cellStyle name="Normal 22 4 2 3" xfId="8172"/>
    <cellStyle name="Normal 22 4 2 3 2" xfId="8173"/>
    <cellStyle name="Normal 22 4 2 4" xfId="8174"/>
    <cellStyle name="Normal 22 4 3" xfId="8175"/>
    <cellStyle name="Normal 22 4 3 2" xfId="8176"/>
    <cellStyle name="Normal 22 4 3 2 2" xfId="8177"/>
    <cellStyle name="Normal 22 4 3 3" xfId="8178"/>
    <cellStyle name="Normal 22 4 4" xfId="8179"/>
    <cellStyle name="Normal 22 4 4 2" xfId="8180"/>
    <cellStyle name="Normal 22 4 5" xfId="8181"/>
    <cellStyle name="Normal 22 5" xfId="8182"/>
    <cellStyle name="Normal 22 5 2" xfId="8183"/>
    <cellStyle name="Normal 22 5 2 2" xfId="8184"/>
    <cellStyle name="Normal 22 5 2 2 2" xfId="8185"/>
    <cellStyle name="Normal 22 5 2 3" xfId="8186"/>
    <cellStyle name="Normal 22 5 3" xfId="8187"/>
    <cellStyle name="Normal 22 5 3 2" xfId="8188"/>
    <cellStyle name="Normal 22 5 4" xfId="8189"/>
    <cellStyle name="Normal 22 6" xfId="8190"/>
    <cellStyle name="Normal 22 6 2" xfId="8191"/>
    <cellStyle name="Normal 22 6 2 2" xfId="8192"/>
    <cellStyle name="Normal 22 6 3" xfId="8193"/>
    <cellStyle name="Normal 22 7" xfId="8194"/>
    <cellStyle name="Normal 22 7 2" xfId="8195"/>
    <cellStyle name="Normal 22 8" xfId="8196"/>
    <cellStyle name="Normal 23" xfId="8197"/>
    <cellStyle name="Normal 24" xfId="8198"/>
    <cellStyle name="Normal 24 2" xfId="8199"/>
    <cellStyle name="Normal 25" xfId="8200"/>
    <cellStyle name="Normal 25 2" xfId="8201"/>
    <cellStyle name="Normal 25 2 2" xfId="8202"/>
    <cellStyle name="Normal 25 2 2 2" xfId="8203"/>
    <cellStyle name="Normal 25 2 2 2 2" xfId="8204"/>
    <cellStyle name="Normal 25 2 2 2 2 2" xfId="8205"/>
    <cellStyle name="Normal 25 2 2 2 2 2 2" xfId="8206"/>
    <cellStyle name="Normal 25 2 2 2 2 3" xfId="8207"/>
    <cellStyle name="Normal 25 2 2 2 3" xfId="8208"/>
    <cellStyle name="Normal 25 2 2 2 3 2" xfId="8209"/>
    <cellStyle name="Normal 25 2 2 2 4" xfId="8210"/>
    <cellStyle name="Normal 25 2 2 3" xfId="8211"/>
    <cellStyle name="Normal 25 2 2 3 2" xfId="8212"/>
    <cellStyle name="Normal 25 2 2 3 2 2" xfId="8213"/>
    <cellStyle name="Normal 25 2 2 3 3" xfId="8214"/>
    <cellStyle name="Normal 25 2 2 4" xfId="8215"/>
    <cellStyle name="Normal 25 2 2 4 2" xfId="8216"/>
    <cellStyle name="Normal 25 2 2 5" xfId="8217"/>
    <cellStyle name="Normal 25 2 3" xfId="8218"/>
    <cellStyle name="Normal 25 2 3 2" xfId="8219"/>
    <cellStyle name="Normal 25 2 3 2 2" xfId="8220"/>
    <cellStyle name="Normal 25 2 3 2 2 2" xfId="8221"/>
    <cellStyle name="Normal 25 2 3 2 3" xfId="8222"/>
    <cellStyle name="Normal 25 2 3 3" xfId="8223"/>
    <cellStyle name="Normal 25 2 3 3 2" xfId="8224"/>
    <cellStyle name="Normal 25 2 3 4" xfId="8225"/>
    <cellStyle name="Normal 25 2 4" xfId="8226"/>
    <cellStyle name="Normal 25 2 4 2" xfId="8227"/>
    <cellStyle name="Normal 25 2 4 2 2" xfId="8228"/>
    <cellStyle name="Normal 25 2 4 3" xfId="8229"/>
    <cellStyle name="Normal 25 2 5" xfId="8230"/>
    <cellStyle name="Normal 25 2 5 2" xfId="8231"/>
    <cellStyle name="Normal 25 2 6" xfId="8232"/>
    <cellStyle name="Normal 25 3" xfId="8233"/>
    <cellStyle name="Normal 25 3 2" xfId="8234"/>
    <cellStyle name="Normal 25 3 2 2" xfId="8235"/>
    <cellStyle name="Normal 25 3 2 2 2" xfId="8236"/>
    <cellStyle name="Normal 25 3 2 2 2 2" xfId="8237"/>
    <cellStyle name="Normal 25 3 2 2 3" xfId="8238"/>
    <cellStyle name="Normal 25 3 2 3" xfId="8239"/>
    <cellStyle name="Normal 25 3 2 3 2" xfId="8240"/>
    <cellStyle name="Normal 25 3 2 4" xfId="8241"/>
    <cellStyle name="Normal 25 3 3" xfId="8242"/>
    <cellStyle name="Normal 25 3 3 2" xfId="8243"/>
    <cellStyle name="Normal 25 3 3 2 2" xfId="8244"/>
    <cellStyle name="Normal 25 3 3 3" xfId="8245"/>
    <cellStyle name="Normal 25 3 4" xfId="8246"/>
    <cellStyle name="Normal 25 3 4 2" xfId="8247"/>
    <cellStyle name="Normal 25 3 5" xfId="8248"/>
    <cellStyle name="Normal 25 4" xfId="8249"/>
    <cellStyle name="Normal 25 4 2" xfId="8250"/>
    <cellStyle name="Normal 25 4 2 2" xfId="8251"/>
    <cellStyle name="Normal 25 4 2 2 2" xfId="8252"/>
    <cellStyle name="Normal 25 4 2 3" xfId="8253"/>
    <cellStyle name="Normal 25 4 3" xfId="8254"/>
    <cellStyle name="Normal 25 4 3 2" xfId="8255"/>
    <cellStyle name="Normal 25 4 4" xfId="8256"/>
    <cellStyle name="Normal 25 5" xfId="8257"/>
    <cellStyle name="Normal 25 5 2" xfId="8258"/>
    <cellStyle name="Normal 25 5 2 2" xfId="8259"/>
    <cellStyle name="Normal 25 5 3" xfId="8260"/>
    <cellStyle name="Normal 25 6" xfId="8261"/>
    <cellStyle name="Normal 25 6 2" xfId="8262"/>
    <cellStyle name="Normal 25 7" xfId="8263"/>
    <cellStyle name="Normal 26" xfId="8264"/>
    <cellStyle name="Normal 27" xfId="8265"/>
    <cellStyle name="Normal 27 2" xfId="8266"/>
    <cellStyle name="Normal 27 2 2" xfId="8267"/>
    <cellStyle name="Normal 27 2 2 2" xfId="8268"/>
    <cellStyle name="Normal 27 2 2 2 2" xfId="8269"/>
    <cellStyle name="Normal 27 2 2 2 2 2" xfId="8270"/>
    <cellStyle name="Normal 27 2 2 2 3" xfId="8271"/>
    <cellStyle name="Normal 27 2 2 3" xfId="8272"/>
    <cellStyle name="Normal 27 2 2 3 2" xfId="8273"/>
    <cellStyle name="Normal 27 2 2 4" xfId="8274"/>
    <cellStyle name="Normal 27 2 3" xfId="8275"/>
    <cellStyle name="Normal 27 2 3 2" xfId="8276"/>
    <cellStyle name="Normal 27 2 3 2 2" xfId="8277"/>
    <cellStyle name="Normal 27 2 3 3" xfId="8278"/>
    <cellStyle name="Normal 27 2 4" xfId="8279"/>
    <cellStyle name="Normal 27 2 4 2" xfId="8280"/>
    <cellStyle name="Normal 27 2 5" xfId="8281"/>
    <cellStyle name="Normal 27 3" xfId="8282"/>
    <cellStyle name="Normal 27 3 2" xfId="8283"/>
    <cellStyle name="Normal 27 3 2 2" xfId="8284"/>
    <cellStyle name="Normal 27 3 2 2 2" xfId="8285"/>
    <cellStyle name="Normal 27 3 2 3" xfId="8286"/>
    <cellStyle name="Normal 27 3 3" xfId="8287"/>
    <cellStyle name="Normal 27 3 3 2" xfId="8288"/>
    <cellStyle name="Normal 27 3 4" xfId="8289"/>
    <cellStyle name="Normal 27 4" xfId="8290"/>
    <cellStyle name="Normal 27 4 2" xfId="8291"/>
    <cellStyle name="Normal 27 4 2 2" xfId="8292"/>
    <cellStyle name="Normal 27 4 3" xfId="8293"/>
    <cellStyle name="Normal 27 5" xfId="8294"/>
    <cellStyle name="Normal 27 5 2" xfId="8295"/>
    <cellStyle name="Normal 27 6" xfId="8296"/>
    <cellStyle name="Normal 28" xfId="8297"/>
    <cellStyle name="Normal 29" xfId="8298"/>
    <cellStyle name="Normal 3 18" xfId="8299"/>
    <cellStyle name="Normal 3 10" xfId="8300"/>
    <cellStyle name="Normal 3 10 2" xfId="8301"/>
    <cellStyle name="Normal 3 10 2 2" xfId="8302"/>
    <cellStyle name="Normal 3 10 2 2 2" xfId="8303"/>
    <cellStyle name="Normal 3 10 2 2 2 2" xfId="8304"/>
    <cellStyle name="Normal 3 10 2 2 2 2 2" xfId="8305"/>
    <cellStyle name="Normal 3 10 2 2 2 2 2 2" xfId="8306"/>
    <cellStyle name="Normal 3 10 2 2 2 2 3" xfId="8307"/>
    <cellStyle name="Normal 3 10 2 2 2 3" xfId="8308"/>
    <cellStyle name="Normal 3 10 2 2 2 3 2" xfId="8309"/>
    <cellStyle name="Normal 3 10 2 2 2 4" xfId="8310"/>
    <cellStyle name="Normal 3 10 2 2 3" xfId="8311"/>
    <cellStyle name="Normal 3 10 2 2 3 2" xfId="8312"/>
    <cellStyle name="Normal 3 10 2 2 3 2 2" xfId="8313"/>
    <cellStyle name="Normal 3 10 2 2 3 3" xfId="8314"/>
    <cellStyle name="Normal 3 10 2 2 4" xfId="8315"/>
    <cellStyle name="Normal 3 10 2 2 4 2" xfId="8316"/>
    <cellStyle name="Normal 3 10 2 2 5" xfId="8317"/>
    <cellStyle name="Normal 3 10 2 3" xfId="8318"/>
    <cellStyle name="Normal 3 10 2 3 2" xfId="8319"/>
    <cellStyle name="Normal 3 10 2 3 2 2" xfId="8320"/>
    <cellStyle name="Normal 3 10 2 3 2 2 2" xfId="8321"/>
    <cellStyle name="Normal 3 10 2 3 2 3" xfId="8322"/>
    <cellStyle name="Normal 3 10 2 3 3" xfId="8323"/>
    <cellStyle name="Normal 3 10 2 3 3 2" xfId="8324"/>
    <cellStyle name="Normal 3 10 2 3 4" xfId="8325"/>
    <cellStyle name="Normal 3 10 2 4" xfId="8326"/>
    <cellStyle name="Normal 3 10 2 4 2" xfId="8327"/>
    <cellStyle name="Normal 3 10 2 4 2 2" xfId="8328"/>
    <cellStyle name="Normal 3 10 2 4 3" xfId="8329"/>
    <cellStyle name="Normal 3 10 2 5" xfId="8330"/>
    <cellStyle name="Normal 3 10 2 5 2" xfId="8331"/>
    <cellStyle name="Normal 3 10 2 6" xfId="8332"/>
    <cellStyle name="Normal 3 10 3" xfId="8333"/>
    <cellStyle name="Normal 3 10 3 2" xfId="8334"/>
    <cellStyle name="Normal 3 10 3 2 2" xfId="8335"/>
    <cellStyle name="Normal 3 10 3 2 2 2" xfId="8336"/>
    <cellStyle name="Normal 3 10 3 2 2 2 2" xfId="8337"/>
    <cellStyle name="Normal 3 10 3 2 2 3" xfId="8338"/>
    <cellStyle name="Normal 3 10 3 2 3" xfId="8339"/>
    <cellStyle name="Normal 3 10 3 2 3 2" xfId="8340"/>
    <cellStyle name="Normal 3 10 3 2 4" xfId="8341"/>
    <cellStyle name="Normal 3 10 3 3" xfId="8342"/>
    <cellStyle name="Normal 3 10 3 3 2" xfId="8343"/>
    <cellStyle name="Normal 3 10 3 3 2 2" xfId="8344"/>
    <cellStyle name="Normal 3 10 3 3 3" xfId="8345"/>
    <cellStyle name="Normal 3 10 3 4" xfId="8346"/>
    <cellStyle name="Normal 3 10 3 4 2" xfId="8347"/>
    <cellStyle name="Normal 3 10 3 5" xfId="8348"/>
    <cellStyle name="Normal 3 10 4" xfId="8349"/>
    <cellStyle name="Normal 3 10 4 2" xfId="8350"/>
    <cellStyle name="Normal 3 10 4 2 2" xfId="8351"/>
    <cellStyle name="Normal 3 10 4 2 2 2" xfId="8352"/>
    <cellStyle name="Normal 3 10 4 2 3" xfId="8353"/>
    <cellStyle name="Normal 3 10 4 3" xfId="8354"/>
    <cellStyle name="Normal 3 10 4 3 2" xfId="8355"/>
    <cellStyle name="Normal 3 10 4 4" xfId="8356"/>
    <cellStyle name="Normal 3 10 5" xfId="8357"/>
    <cellStyle name="Normal 3 10 5 2" xfId="8358"/>
    <cellStyle name="Normal 3 10 5 2 2" xfId="8359"/>
    <cellStyle name="Normal 3 10 5 3" xfId="8360"/>
    <cellStyle name="Normal 3 10 6" xfId="8361"/>
    <cellStyle name="Normal 3 10 6 2" xfId="8362"/>
    <cellStyle name="Normal 3 10 7" xfId="8363"/>
    <cellStyle name="Normal 3 11" xfId="8364"/>
    <cellStyle name="Normal 3 11 2" xfId="8365"/>
    <cellStyle name="Normal 3 11 2 2" xfId="8366"/>
    <cellStyle name="Normal 3 11 2 2 2" xfId="8367"/>
    <cellStyle name="Normal 3 11 2 2 2 2" xfId="8368"/>
    <cellStyle name="Normal 3 11 2 2 2 2 2" xfId="8369"/>
    <cellStyle name="Normal 3 11 2 2 2 3" xfId="8370"/>
    <cellStyle name="Normal 3 11 2 2 3" xfId="8371"/>
    <cellStyle name="Normal 3 11 2 2 3 2" xfId="8372"/>
    <cellStyle name="Normal 3 11 2 2 4" xfId="8373"/>
    <cellStyle name="Normal 3 11 2 3" xfId="8374"/>
    <cellStyle name="Normal 3 11 2 3 2" xfId="8375"/>
    <cellStyle name="Normal 3 11 2 3 2 2" xfId="8376"/>
    <cellStyle name="Normal 3 11 2 3 3" xfId="8377"/>
    <cellStyle name="Normal 3 11 2 4" xfId="8378"/>
    <cellStyle name="Normal 3 11 2 4 2" xfId="8379"/>
    <cellStyle name="Normal 3 11 2 5" xfId="8380"/>
    <cellStyle name="Normal 3 11 3" xfId="8381"/>
    <cellStyle name="Normal 3 11 3 2" xfId="8382"/>
    <cellStyle name="Normal 3 11 3 2 2" xfId="8383"/>
    <cellStyle name="Normal 3 11 3 2 2 2" xfId="8384"/>
    <cellStyle name="Normal 3 11 3 2 3" xfId="8385"/>
    <cellStyle name="Normal 3 11 3 3" xfId="8386"/>
    <cellStyle name="Normal 3 11 3 3 2" xfId="8387"/>
    <cellStyle name="Normal 3 11 3 4" xfId="8388"/>
    <cellStyle name="Normal 3 11 4" xfId="8389"/>
    <cellStyle name="Normal 3 11 4 2" xfId="8390"/>
    <cellStyle name="Normal 3 11 4 2 2" xfId="8391"/>
    <cellStyle name="Normal 3 11 4 3" xfId="8392"/>
    <cellStyle name="Normal 3 11 5" xfId="8393"/>
    <cellStyle name="Normal 3 11 5 2" xfId="8394"/>
    <cellStyle name="Normal 3 11 6" xfId="8395"/>
    <cellStyle name="Normal 3 12" xfId="8396"/>
    <cellStyle name="Normal 3 12 2" xfId="8397"/>
    <cellStyle name="Normal 3 12 2 2" xfId="8398"/>
    <cellStyle name="Normal 3 12 2 2 2" xfId="8399"/>
    <cellStyle name="Normal 3 12 2 2 2 2" xfId="8400"/>
    <cellStyle name="Normal 3 12 2 2 3" xfId="8401"/>
    <cellStyle name="Normal 3 12 2 3" xfId="8402"/>
    <cellStyle name="Normal 3 12 2 3 2" xfId="8403"/>
    <cellStyle name="Normal 3 12 2 4" xfId="8404"/>
    <cellStyle name="Normal 3 12 3" xfId="8405"/>
    <cellStyle name="Normal 3 12 3 2" xfId="8406"/>
    <cellStyle name="Normal 3 12 3 2 2" xfId="8407"/>
    <cellStyle name="Normal 3 12 3 3" xfId="8408"/>
    <cellStyle name="Normal 3 12 4" xfId="8409"/>
    <cellStyle name="Normal 3 12 4 2" xfId="8410"/>
    <cellStyle name="Normal 3 12 5" xfId="8411"/>
    <cellStyle name="Normal 3 13" xfId="8412"/>
    <cellStyle name="Normal 3 13 2" xfId="8413"/>
    <cellStyle name="Normal 3 13 2 2" xfId="8414"/>
    <cellStyle name="Normal 3 13 2 2 2" xfId="8415"/>
    <cellStyle name="Normal 3 13 2 3" xfId="8416"/>
    <cellStyle name="Normal 3 13 3" xfId="8417"/>
    <cellStyle name="Normal 3 13 3 2" xfId="8418"/>
    <cellStyle name="Normal 3 13 4" xfId="8419"/>
    <cellStyle name="Normal 3 14" xfId="8420"/>
    <cellStyle name="Normal 3 14 2" xfId="8421"/>
    <cellStyle name="Normal 3 14 2 2" xfId="8422"/>
    <cellStyle name="Normal 3 14 3" xfId="8423"/>
    <cellStyle name="Normal 3 15" xfId="8424"/>
    <cellStyle name="Normal 3 15 2" xfId="8425"/>
    <cellStyle name="Normal 3 16" xfId="8426"/>
    <cellStyle name="Normal 3 2" xfId="8427"/>
    <cellStyle name="Normal 3 2 10" xfId="8428"/>
    <cellStyle name="Normal 3 2 10 2" xfId="8429"/>
    <cellStyle name="Normal 3 2 10 2 2" xfId="8430"/>
    <cellStyle name="Normal 3 2 10 2 2 2" xfId="8431"/>
    <cellStyle name="Normal 3 2 10 2 2 2 2" xfId="8432"/>
    <cellStyle name="Normal 3 2 10 2 2 3" xfId="8433"/>
    <cellStyle name="Normal 3 2 10 2 3" xfId="8434"/>
    <cellStyle name="Normal 3 2 10 2 3 2" xfId="8435"/>
    <cellStyle name="Normal 3 2 10 2 4" xfId="8436"/>
    <cellStyle name="Normal 3 2 10 3" xfId="8437"/>
    <cellStyle name="Normal 3 2 10 3 2" xfId="8438"/>
    <cellStyle name="Normal 3 2 10 3 2 2" xfId="8439"/>
    <cellStyle name="Normal 3 2 10 3 3" xfId="8440"/>
    <cellStyle name="Normal 3 2 10 4" xfId="8441"/>
    <cellStyle name="Normal 3 2 10 4 2" xfId="8442"/>
    <cellStyle name="Normal 3 2 10 5" xfId="8443"/>
    <cellStyle name="Normal 3 2 11" xfId="8444"/>
    <cellStyle name="Normal 3 2 11 2" xfId="8445"/>
    <cellStyle name="Normal 3 2 11 2 2" xfId="8446"/>
    <cellStyle name="Normal 3 2 11 2 2 2" xfId="8447"/>
    <cellStyle name="Normal 3 2 11 2 3" xfId="8448"/>
    <cellStyle name="Normal 3 2 11 3" xfId="8449"/>
    <cellStyle name="Normal 3 2 11 3 2" xfId="8450"/>
    <cellStyle name="Normal 3 2 11 4" xfId="8451"/>
    <cellStyle name="Normal 3 2 12" xfId="8452"/>
    <cellStyle name="Normal 3 2 12 2" xfId="8453"/>
    <cellStyle name="Normal 3 2 12 2 2" xfId="8454"/>
    <cellStyle name="Normal 3 2 12 3" xfId="8455"/>
    <cellStyle name="Normal 3 2 13" xfId="8456"/>
    <cellStyle name="Normal 3 2 13 2" xfId="8457"/>
    <cellStyle name="Normal 3 2 14" xfId="8458"/>
    <cellStyle name="Normal 3 2 2" xfId="8459"/>
    <cellStyle name="Normal 3 2 2 10" xfId="8460"/>
    <cellStyle name="Normal 3 2 2 10 2" xfId="8461"/>
    <cellStyle name="Normal 3 2 2 10 2 2" xfId="8462"/>
    <cellStyle name="Normal 3 2 2 10 2 2 2" xfId="8463"/>
    <cellStyle name="Normal 3 2 2 10 2 3" xfId="8464"/>
    <cellStyle name="Normal 3 2 2 10 3" xfId="8465"/>
    <cellStyle name="Normal 3 2 2 10 3 2" xfId="8466"/>
    <cellStyle name="Normal 3 2 2 10 4" xfId="8467"/>
    <cellStyle name="Normal 3 2 2 11" xfId="8468"/>
    <cellStyle name="Normal 3 2 2 11 2" xfId="8469"/>
    <cellStyle name="Normal 3 2 2 11 2 2" xfId="8470"/>
    <cellStyle name="Normal 3 2 2 11 3" xfId="8471"/>
    <cellStyle name="Normal 3 2 2 12" xfId="8472"/>
    <cellStyle name="Normal 3 2 2 12 2" xfId="8473"/>
    <cellStyle name="Normal 3 2 2 13" xfId="8474"/>
    <cellStyle name="Normal 3 2 2 2" xfId="8475"/>
    <cellStyle name="Normal 3 2 2 2 10" xfId="8476"/>
    <cellStyle name="Normal 3 2 2 2 10 2" xfId="8477"/>
    <cellStyle name="Normal 3 2 2 2 10 2 2" xfId="8478"/>
    <cellStyle name="Normal 3 2 2 2 10 3" xfId="8479"/>
    <cellStyle name="Normal 3 2 2 2 11" xfId="8480"/>
    <cellStyle name="Normal 3 2 2 2 11 2" xfId="8481"/>
    <cellStyle name="Normal 3 2 2 2 12" xfId="8482"/>
    <cellStyle name="Normal 3 2 2 2 2" xfId="8483"/>
    <cellStyle name="Normal 3 2 2 2 2 10" xfId="8484"/>
    <cellStyle name="Normal 3 2 2 2 2 10 2" xfId="8485"/>
    <cellStyle name="Normal 3 2 2 2 2 11" xfId="8486"/>
    <cellStyle name="Normal 3 2 2 2 2 2" xfId="8487"/>
    <cellStyle name="Normal 3 2 2 2 2 2 10" xfId="8488"/>
    <cellStyle name="Normal 3 2 2 2 2 2 2" xfId="8489"/>
    <cellStyle name="Normal 3 2 2 2 2 2 2 2" xfId="8490"/>
    <cellStyle name="Normal 3 2 2 2 2 2 2 2 2" xfId="8491"/>
    <cellStyle name="Normal 3 2 2 2 2 2 2 2 2 2" xfId="8492"/>
    <cellStyle name="Normal 3 2 2 2 2 2 2 2 2 2 2" xfId="8493"/>
    <cellStyle name="Normal 3 2 2 2 2 2 2 2 2 2 2 2" xfId="8494"/>
    <cellStyle name="Normal 3 2 2 2 2 2 2 2 2 2 2 2 2" xfId="8495"/>
    <cellStyle name="Normal 3 2 2 2 2 2 2 2 2 2 2 2 2 2" xfId="8496"/>
    <cellStyle name="Normal 3 2 2 2 2 2 2 2 2 2 2 2 2 2 2" xfId="8497"/>
    <cellStyle name="Normal 3 2 2 2 2 2 2 2 2 2 2 2 2 3" xfId="8498"/>
    <cellStyle name="Normal 3 2 2 2 2 2 2 2 2 2 2 2 3" xfId="8499"/>
    <cellStyle name="Normal 3 2 2 2 2 2 2 2 2 2 2 2 3 2" xfId="8500"/>
    <cellStyle name="Normal 3 2 2 2 2 2 2 2 2 2 2 2 4" xfId="8501"/>
    <cellStyle name="Normal 3 2 2 2 2 2 2 2 2 2 2 3" xfId="8502"/>
    <cellStyle name="Normal 3 2 2 2 2 2 2 2 2 2 2 3 2" xfId="8503"/>
    <cellStyle name="Normal 3 2 2 2 2 2 2 2 2 2 2 3 2 2" xfId="8504"/>
    <cellStyle name="Normal 3 2 2 2 2 2 2 2 2 2 2 3 3" xfId="8505"/>
    <cellStyle name="Normal 3 2 2 2 2 2 2 2 2 2 2 4" xfId="8506"/>
    <cellStyle name="Normal 3 2 2 2 2 2 2 2 2 2 2 4 2" xfId="8507"/>
    <cellStyle name="Normal 3 2 2 2 2 2 2 2 2 2 2 5" xfId="8508"/>
    <cellStyle name="Normal 3 2 2 2 2 2 2 2 2 2 3" xfId="8509"/>
    <cellStyle name="Normal 3 2 2 2 2 2 2 2 2 2 3 2" xfId="8510"/>
    <cellStyle name="Normal 3 2 2 2 2 2 2 2 2 2 3 2 2" xfId="8511"/>
    <cellStyle name="Normal 3 2 2 2 2 2 2 2 2 2 3 2 2 2" xfId="8512"/>
    <cellStyle name="Normal 3 2 2 2 2 2 2 2 2 2 3 2 3" xfId="8513"/>
    <cellStyle name="Normal 3 2 2 2 2 2 2 2 2 2 3 3" xfId="8514"/>
    <cellStyle name="Normal 3 2 2 2 2 2 2 2 2 2 3 3 2" xfId="8515"/>
    <cellStyle name="Normal 3 2 2 2 2 2 2 2 2 2 3 4" xfId="8516"/>
    <cellStyle name="Normal 3 2 2 2 2 2 2 2 2 2 4" xfId="8517"/>
    <cellStyle name="Normal 3 2 2 2 2 2 2 2 2 2 4 2" xfId="8518"/>
    <cellStyle name="Normal 3 2 2 2 2 2 2 2 2 2 4 2 2" xfId="8519"/>
    <cellStyle name="Normal 3 2 2 2 2 2 2 2 2 2 4 3" xfId="8520"/>
    <cellStyle name="Normal 3 2 2 2 2 2 2 2 2 2 5" xfId="8521"/>
    <cellStyle name="Normal 3 2 2 2 2 2 2 2 2 2 5 2" xfId="8522"/>
    <cellStyle name="Normal 3 2 2 2 2 2 2 2 2 2 6" xfId="8523"/>
    <cellStyle name="Normal 3 2 2 2 2 2 2 2 2 3" xfId="8524"/>
    <cellStyle name="Normal 3 2 2 2 2 2 2 2 2 3 2" xfId="8525"/>
    <cellStyle name="Normal 3 2 2 2 2 2 2 2 2 3 2 2" xfId="8526"/>
    <cellStyle name="Normal 3 2 2 2 2 2 2 2 2 3 2 2 2" xfId="8527"/>
    <cellStyle name="Normal 3 2 2 2 2 2 2 2 2 3 2 2 2 2" xfId="8528"/>
    <cellStyle name="Normal 3 2 2 2 2 2 2 2 2 3 2 2 3" xfId="8529"/>
    <cellStyle name="Normal 3 2 2 2 2 2 2 2 2 3 2 3" xfId="8530"/>
    <cellStyle name="Normal 3 2 2 2 2 2 2 2 2 3 2 3 2" xfId="8531"/>
    <cellStyle name="Normal 3 2 2 2 2 2 2 2 2 3 2 4" xfId="8532"/>
    <cellStyle name="Normal 3 2 2 2 2 2 2 2 2 3 3" xfId="8533"/>
    <cellStyle name="Normal 3 2 2 2 2 2 2 2 2 3 3 2" xfId="8534"/>
    <cellStyle name="Normal 3 2 2 2 2 2 2 2 2 3 3 2 2" xfId="8535"/>
    <cellStyle name="Normal 3 2 2 2 2 2 2 2 2 3 3 3" xfId="8536"/>
    <cellStyle name="Normal 3 2 2 2 2 2 2 2 2 3 4" xfId="8537"/>
    <cellStyle name="Normal 3 2 2 2 2 2 2 2 2 3 4 2" xfId="8538"/>
    <cellStyle name="Normal 3 2 2 2 2 2 2 2 2 3 5" xfId="8539"/>
    <cellStyle name="Normal 3 2 2 2 2 2 2 2 2 4" xfId="8540"/>
    <cellStyle name="Normal 3 2 2 2 2 2 2 2 2 4 2" xfId="8541"/>
    <cellStyle name="Normal 3 2 2 2 2 2 2 2 2 4 2 2" xfId="8542"/>
    <cellStyle name="Normal 3 2 2 2 2 2 2 2 2 4 2 2 2" xfId="8543"/>
    <cellStyle name="Normal 3 2 2 2 2 2 2 2 2 4 2 3" xfId="8544"/>
    <cellStyle name="Normal 3 2 2 2 2 2 2 2 2 4 3" xfId="8545"/>
    <cellStyle name="Normal 3 2 2 2 2 2 2 2 2 4 3 2" xfId="8546"/>
    <cellStyle name="Normal 3 2 2 2 2 2 2 2 2 4 4" xfId="8547"/>
    <cellStyle name="Normal 3 2 2 2 2 2 2 2 2 5" xfId="8548"/>
    <cellStyle name="Normal 3 2 2 2 2 2 2 2 2 5 2" xfId="8549"/>
    <cellStyle name="Normal 3 2 2 2 2 2 2 2 2 5 2 2" xfId="8550"/>
    <cellStyle name="Normal 3 2 2 2 2 2 2 2 2 5 3" xfId="8551"/>
    <cellStyle name="Normal 3 2 2 2 2 2 2 2 2 6" xfId="8552"/>
    <cellStyle name="Normal 3 2 2 2 2 2 2 2 2 6 2" xfId="8553"/>
    <cellStyle name="Normal 3 2 2 2 2 2 2 2 2 7" xfId="8554"/>
    <cellStyle name="Normal 3 2 2 2 2 2 2 2 3" xfId="8555"/>
    <cellStyle name="Normal 3 2 2 2 2 2 2 2 3 2" xfId="8556"/>
    <cellStyle name="Normal 3 2 2 2 2 2 2 2 3 2 2" xfId="8557"/>
    <cellStyle name="Normal 3 2 2 2 2 2 2 2 3 2 2 2" xfId="8558"/>
    <cellStyle name="Normal 3 2 2 2 2 2 2 2 3 2 2 2 2" xfId="8559"/>
    <cellStyle name="Normal 3 2 2 2 2 2 2 2 3 2 2 2 2 2" xfId="8560"/>
    <cellStyle name="Normal 3 2 2 2 2 2 2 2 3 2 2 2 3" xfId="8561"/>
    <cellStyle name="Normal 3 2 2 2 2 2 2 2 3 2 2 3" xfId="8562"/>
    <cellStyle name="Normal 3 2 2 2 2 2 2 2 3 2 2 3 2" xfId="8563"/>
    <cellStyle name="Normal 3 2 2 2 2 2 2 2 3 2 2 4" xfId="8564"/>
    <cellStyle name="Normal 3 2 2 2 2 2 2 2 3 2 3" xfId="8565"/>
    <cellStyle name="Normal 3 2 2 2 2 2 2 2 3 2 3 2" xfId="8566"/>
    <cellStyle name="Normal 3 2 2 2 2 2 2 2 3 2 3 2 2" xfId="8567"/>
    <cellStyle name="Normal 3 2 2 2 2 2 2 2 3 2 3 3" xfId="8568"/>
    <cellStyle name="Normal 3 2 2 2 2 2 2 2 3 2 4" xfId="8569"/>
    <cellStyle name="Normal 3 2 2 2 2 2 2 2 3 2 4 2" xfId="8570"/>
    <cellStyle name="Normal 3 2 2 2 2 2 2 2 3 2 5" xfId="8571"/>
    <cellStyle name="Normal 3 2 2 2 2 2 2 2 3 3" xfId="8572"/>
    <cellStyle name="Normal 3 2 2 2 2 2 2 2 3 3 2" xfId="8573"/>
    <cellStyle name="Normal 3 2 2 2 2 2 2 2 3 3 2 2" xfId="8574"/>
    <cellStyle name="Normal 3 2 2 2 2 2 2 2 3 3 2 2 2" xfId="8575"/>
    <cellStyle name="Normal 3 2 2 2 2 2 2 2 3 3 2 3" xfId="8576"/>
    <cellStyle name="Normal 3 2 2 2 2 2 2 2 3 3 3" xfId="8577"/>
    <cellStyle name="Normal 3 2 2 2 2 2 2 2 3 3 3 2" xfId="8578"/>
    <cellStyle name="Normal 3 2 2 2 2 2 2 2 3 3 4" xfId="8579"/>
    <cellStyle name="Normal 3 2 2 2 2 2 2 2 3 4" xfId="8580"/>
    <cellStyle name="Normal 3 2 2 2 2 2 2 2 3 4 2" xfId="8581"/>
    <cellStyle name="Normal 3 2 2 2 2 2 2 2 3 4 2 2" xfId="8582"/>
    <cellStyle name="Normal 3 2 2 2 2 2 2 2 3 4 3" xfId="8583"/>
    <cellStyle name="Normal 3 2 2 2 2 2 2 2 3 5" xfId="8584"/>
    <cellStyle name="Normal 3 2 2 2 2 2 2 2 3 5 2" xfId="8585"/>
    <cellStyle name="Normal 3 2 2 2 2 2 2 2 3 6" xfId="8586"/>
    <cellStyle name="Normal 3 2 2 2 2 2 2 2 4" xfId="8587"/>
    <cellStyle name="Normal 3 2 2 2 2 2 2 2 4 2" xfId="8588"/>
    <cellStyle name="Normal 3 2 2 2 2 2 2 2 4 2 2" xfId="8589"/>
    <cellStyle name="Normal 3 2 2 2 2 2 2 2 4 2 2 2" xfId="8590"/>
    <cellStyle name="Normal 3 2 2 2 2 2 2 2 4 2 2 2 2" xfId="8591"/>
    <cellStyle name="Normal 3 2 2 2 2 2 2 2 4 2 2 3" xfId="8592"/>
    <cellStyle name="Normal 3 2 2 2 2 2 2 2 4 2 3" xfId="8593"/>
    <cellStyle name="Normal 3 2 2 2 2 2 2 2 4 2 3 2" xfId="8594"/>
    <cellStyle name="Normal 3 2 2 2 2 2 2 2 4 2 4" xfId="8595"/>
    <cellStyle name="Normal 3 2 2 2 2 2 2 2 4 3" xfId="8596"/>
    <cellStyle name="Normal 3 2 2 2 2 2 2 2 4 3 2" xfId="8597"/>
    <cellStyle name="Normal 3 2 2 2 2 2 2 2 4 3 2 2" xfId="8598"/>
    <cellStyle name="Normal 3 2 2 2 2 2 2 2 4 3 3" xfId="8599"/>
    <cellStyle name="Normal 3 2 2 2 2 2 2 2 4 4" xfId="8600"/>
    <cellStyle name="Normal 3 2 2 2 2 2 2 2 4 4 2" xfId="8601"/>
    <cellStyle name="Normal 3 2 2 2 2 2 2 2 4 5" xfId="8602"/>
    <cellStyle name="Normal 3 2 2 2 2 2 2 2 5" xfId="8603"/>
    <cellStyle name="Normal 3 2 2 2 2 2 2 2 5 2" xfId="8604"/>
    <cellStyle name="Normal 3 2 2 2 2 2 2 2 5 2 2" xfId="8605"/>
    <cellStyle name="Normal 3 2 2 2 2 2 2 2 5 2 2 2" xfId="8606"/>
    <cellStyle name="Normal 3 2 2 2 2 2 2 2 5 2 3" xfId="8607"/>
    <cellStyle name="Normal 3 2 2 2 2 2 2 2 5 3" xfId="8608"/>
    <cellStyle name="Normal 3 2 2 2 2 2 2 2 5 3 2" xfId="8609"/>
    <cellStyle name="Normal 3 2 2 2 2 2 2 2 5 4" xfId="8610"/>
    <cellStyle name="Normal 3 2 2 2 2 2 2 2 6" xfId="8611"/>
    <cellStyle name="Normal 3 2 2 2 2 2 2 2 6 2" xfId="8612"/>
    <cellStyle name="Normal 3 2 2 2 2 2 2 2 6 2 2" xfId="8613"/>
    <cellStyle name="Normal 3 2 2 2 2 2 2 2 6 3" xfId="8614"/>
    <cellStyle name="Normal 3 2 2 2 2 2 2 2 7" xfId="8615"/>
    <cellStyle name="Normal 3 2 2 2 2 2 2 2 7 2" xfId="8616"/>
    <cellStyle name="Normal 3 2 2 2 2 2 2 2 8" xfId="8617"/>
    <cellStyle name="Normal 3 2 2 2 2 2 2 3" xfId="8618"/>
    <cellStyle name="Normal 3 2 2 2 2 2 2 3 2" xfId="8619"/>
    <cellStyle name="Normal 3 2 2 2 2 2 2 3 2 2" xfId="8620"/>
    <cellStyle name="Normal 3 2 2 2 2 2 2 3 2 2 2" xfId="8621"/>
    <cellStyle name="Normal 3 2 2 2 2 2 2 3 2 2 2 2" xfId="8622"/>
    <cellStyle name="Normal 3 2 2 2 2 2 2 3 2 2 2 2 2" xfId="8623"/>
    <cellStyle name="Normal 3 2 2 2 2 2 2 3 2 2 2 2 2 2" xfId="8624"/>
    <cellStyle name="Normal 3 2 2 2 2 2 2 3 2 2 2 2 3" xfId="8625"/>
    <cellStyle name="Normal 3 2 2 2 2 2 2 3 2 2 2 3" xfId="8626"/>
    <cellStyle name="Normal 3 2 2 2 2 2 2 3 2 2 2 3 2" xfId="8627"/>
    <cellStyle name="Normal 3 2 2 2 2 2 2 3 2 2 2 4" xfId="8628"/>
    <cellStyle name="Normal 3 2 2 2 2 2 2 3 2 2 3" xfId="8629"/>
    <cellStyle name="Normal 3 2 2 2 2 2 2 3 2 2 3 2" xfId="8630"/>
    <cellStyle name="Normal 3 2 2 2 2 2 2 3 2 2 3 2 2" xfId="8631"/>
    <cellStyle name="Normal 3 2 2 2 2 2 2 3 2 2 3 3" xfId="8632"/>
    <cellStyle name="Normal 3 2 2 2 2 2 2 3 2 2 4" xfId="8633"/>
    <cellStyle name="Normal 3 2 2 2 2 2 2 3 2 2 4 2" xfId="8634"/>
    <cellStyle name="Normal 3 2 2 2 2 2 2 3 2 2 5" xfId="8635"/>
    <cellStyle name="Normal 3 2 2 2 2 2 2 3 2 3" xfId="8636"/>
    <cellStyle name="Normal 3 2 2 2 2 2 2 3 2 3 2" xfId="8637"/>
    <cellStyle name="Normal 3 2 2 2 2 2 2 3 2 3 2 2" xfId="8638"/>
    <cellStyle name="Normal 3 2 2 2 2 2 2 3 2 3 2 2 2" xfId="8639"/>
    <cellStyle name="Normal 3 2 2 2 2 2 2 3 2 3 2 3" xfId="8640"/>
    <cellStyle name="Normal 3 2 2 2 2 2 2 3 2 3 3" xfId="8641"/>
    <cellStyle name="Normal 3 2 2 2 2 2 2 3 2 3 3 2" xfId="8642"/>
    <cellStyle name="Normal 3 2 2 2 2 2 2 3 2 3 4" xfId="8643"/>
    <cellStyle name="Normal 3 2 2 2 2 2 2 3 2 4" xfId="8644"/>
    <cellStyle name="Normal 3 2 2 2 2 2 2 3 2 4 2" xfId="8645"/>
    <cellStyle name="Normal 3 2 2 2 2 2 2 3 2 4 2 2" xfId="8646"/>
    <cellStyle name="Normal 3 2 2 2 2 2 2 3 2 4 3" xfId="8647"/>
    <cellStyle name="Normal 3 2 2 2 2 2 2 3 2 5" xfId="8648"/>
    <cellStyle name="Normal 3 2 2 2 2 2 2 3 2 5 2" xfId="8649"/>
    <cellStyle name="Normal 3 2 2 2 2 2 2 3 2 6" xfId="8650"/>
    <cellStyle name="Normal 3 2 2 2 2 2 2 3 3" xfId="8651"/>
    <cellStyle name="Normal 3 2 2 2 2 2 2 3 3 2" xfId="8652"/>
    <cellStyle name="Normal 3 2 2 2 2 2 2 3 3 2 2" xfId="8653"/>
    <cellStyle name="Normal 3 2 2 2 2 2 2 3 3 2 2 2" xfId="8654"/>
    <cellStyle name="Normal 3 2 2 2 2 2 2 3 3 2 2 2 2" xfId="8655"/>
    <cellStyle name="Normal 3 2 2 2 2 2 2 3 3 2 2 3" xfId="8656"/>
    <cellStyle name="Normal 3 2 2 2 2 2 2 3 3 2 3" xfId="8657"/>
    <cellStyle name="Normal 3 2 2 2 2 2 2 3 3 2 3 2" xfId="8658"/>
    <cellStyle name="Normal 3 2 2 2 2 2 2 3 3 2 4" xfId="8659"/>
    <cellStyle name="Normal 3 2 2 2 2 2 2 3 3 3" xfId="8660"/>
    <cellStyle name="Normal 3 2 2 2 2 2 2 3 3 3 2" xfId="8661"/>
    <cellStyle name="Normal 3 2 2 2 2 2 2 3 3 3 2 2" xfId="8662"/>
    <cellStyle name="Normal 3 2 2 2 2 2 2 3 3 3 3" xfId="8663"/>
    <cellStyle name="Normal 3 2 2 2 2 2 2 3 3 4" xfId="8664"/>
    <cellStyle name="Normal 3 2 2 2 2 2 2 3 3 4 2" xfId="8665"/>
    <cellStyle name="Normal 3 2 2 2 2 2 2 3 3 5" xfId="8666"/>
    <cellStyle name="Normal 3 2 2 2 2 2 2 3 4" xfId="8667"/>
    <cellStyle name="Normal 3 2 2 2 2 2 2 3 4 2" xfId="8668"/>
    <cellStyle name="Normal 3 2 2 2 2 2 2 3 4 2 2" xfId="8669"/>
    <cellStyle name="Normal 3 2 2 2 2 2 2 3 4 2 2 2" xfId="8670"/>
    <cellStyle name="Normal 3 2 2 2 2 2 2 3 4 2 3" xfId="8671"/>
    <cellStyle name="Normal 3 2 2 2 2 2 2 3 4 3" xfId="8672"/>
    <cellStyle name="Normal 3 2 2 2 2 2 2 3 4 3 2" xfId="8673"/>
    <cellStyle name="Normal 3 2 2 2 2 2 2 3 4 4" xfId="8674"/>
    <cellStyle name="Normal 3 2 2 2 2 2 2 3 5" xfId="8675"/>
    <cellStyle name="Normal 3 2 2 2 2 2 2 3 5 2" xfId="8676"/>
    <cellStyle name="Normal 3 2 2 2 2 2 2 3 5 2 2" xfId="8677"/>
    <cellStyle name="Normal 3 2 2 2 2 2 2 3 5 3" xfId="8678"/>
    <cellStyle name="Normal 3 2 2 2 2 2 2 3 6" xfId="8679"/>
    <cellStyle name="Normal 3 2 2 2 2 2 2 3 6 2" xfId="8680"/>
    <cellStyle name="Normal 3 2 2 2 2 2 2 3 7" xfId="8681"/>
    <cellStyle name="Normal 3 2 2 2 2 2 2 4" xfId="8682"/>
    <cellStyle name="Normal 3 2 2 2 2 2 2 4 2" xfId="8683"/>
    <cellStyle name="Normal 3 2 2 2 2 2 2 4 2 2" xfId="8684"/>
    <cellStyle name="Normal 3 2 2 2 2 2 2 4 2 2 2" xfId="8685"/>
    <cellStyle name="Normal 3 2 2 2 2 2 2 4 2 2 2 2" xfId="8686"/>
    <cellStyle name="Normal 3 2 2 2 2 2 2 4 2 2 2 2 2" xfId="8687"/>
    <cellStyle name="Normal 3 2 2 2 2 2 2 4 2 2 2 3" xfId="8688"/>
    <cellStyle name="Normal 3 2 2 2 2 2 2 4 2 2 3" xfId="8689"/>
    <cellStyle name="Normal 3 2 2 2 2 2 2 4 2 2 3 2" xfId="8690"/>
    <cellStyle name="Normal 3 2 2 2 2 2 2 4 2 2 4" xfId="8691"/>
    <cellStyle name="Normal 3 2 2 2 2 2 2 4 2 3" xfId="8692"/>
    <cellStyle name="Normal 3 2 2 2 2 2 2 4 2 3 2" xfId="8693"/>
    <cellStyle name="Normal 3 2 2 2 2 2 2 4 2 3 2 2" xfId="8694"/>
    <cellStyle name="Normal 3 2 2 2 2 2 2 4 2 3 3" xfId="8695"/>
    <cellStyle name="Normal 3 2 2 2 2 2 2 4 2 4" xfId="8696"/>
    <cellStyle name="Normal 3 2 2 2 2 2 2 4 2 4 2" xfId="8697"/>
    <cellStyle name="Normal 3 2 2 2 2 2 2 4 2 5" xfId="8698"/>
    <cellStyle name="Normal 3 2 2 2 2 2 2 4 3" xfId="8699"/>
    <cellStyle name="Normal 3 2 2 2 2 2 2 4 3 2" xfId="8700"/>
    <cellStyle name="Normal 3 2 2 2 2 2 2 4 3 2 2" xfId="8701"/>
    <cellStyle name="Normal 3 2 2 2 2 2 2 4 3 2 2 2" xfId="8702"/>
    <cellStyle name="Normal 3 2 2 2 2 2 2 4 3 2 3" xfId="8703"/>
    <cellStyle name="Normal 3 2 2 2 2 2 2 4 3 3" xfId="8704"/>
    <cellStyle name="Normal 3 2 2 2 2 2 2 4 3 3 2" xfId="8705"/>
    <cellStyle name="Normal 3 2 2 2 2 2 2 4 3 4" xfId="8706"/>
    <cellStyle name="Normal 3 2 2 2 2 2 2 4 4" xfId="8707"/>
    <cellStyle name="Normal 3 2 2 2 2 2 2 4 4 2" xfId="8708"/>
    <cellStyle name="Normal 3 2 2 2 2 2 2 4 4 2 2" xfId="8709"/>
    <cellStyle name="Normal 3 2 2 2 2 2 2 4 4 3" xfId="8710"/>
    <cellStyle name="Normal 3 2 2 2 2 2 2 4 5" xfId="8711"/>
    <cellStyle name="Normal 3 2 2 2 2 2 2 4 5 2" xfId="8712"/>
    <cellStyle name="Normal 3 2 2 2 2 2 2 4 6" xfId="8713"/>
    <cellStyle name="Normal 3 2 2 2 2 2 2 5" xfId="8714"/>
    <cellStyle name="Normal 3 2 2 2 2 2 2 5 2" xfId="8715"/>
    <cellStyle name="Normal 3 2 2 2 2 2 2 5 2 2" xfId="8716"/>
    <cellStyle name="Normal 3 2 2 2 2 2 2 5 2 2 2" xfId="8717"/>
    <cellStyle name="Normal 3 2 2 2 2 2 2 5 2 2 2 2" xfId="8718"/>
    <cellStyle name="Normal 3 2 2 2 2 2 2 5 2 2 3" xfId="8719"/>
    <cellStyle name="Normal 3 2 2 2 2 2 2 5 2 3" xfId="8720"/>
    <cellStyle name="Normal 3 2 2 2 2 2 2 5 2 3 2" xfId="8721"/>
    <cellStyle name="Normal 3 2 2 2 2 2 2 5 2 4" xfId="8722"/>
    <cellStyle name="Normal 3 2 2 2 2 2 2 5 3" xfId="8723"/>
    <cellStyle name="Normal 3 2 2 2 2 2 2 5 3 2" xfId="8724"/>
    <cellStyle name="Normal 3 2 2 2 2 2 2 5 3 2 2" xfId="8725"/>
    <cellStyle name="Normal 3 2 2 2 2 2 2 5 3 3" xfId="8726"/>
    <cellStyle name="Normal 3 2 2 2 2 2 2 5 4" xfId="8727"/>
    <cellStyle name="Normal 3 2 2 2 2 2 2 5 4 2" xfId="8728"/>
    <cellStyle name="Normal 3 2 2 2 2 2 2 5 5" xfId="8729"/>
    <cellStyle name="Normal 3 2 2 2 2 2 2 6" xfId="8730"/>
    <cellStyle name="Normal 3 2 2 2 2 2 2 6 2" xfId="8731"/>
    <cellStyle name="Normal 3 2 2 2 2 2 2 6 2 2" xfId="8732"/>
    <cellStyle name="Normal 3 2 2 2 2 2 2 6 2 2 2" xfId="8733"/>
    <cellStyle name="Normal 3 2 2 2 2 2 2 6 2 3" xfId="8734"/>
    <cellStyle name="Normal 3 2 2 2 2 2 2 6 3" xfId="8735"/>
    <cellStyle name="Normal 3 2 2 2 2 2 2 6 3 2" xfId="8736"/>
    <cellStyle name="Normal 3 2 2 2 2 2 2 6 4" xfId="8737"/>
    <cellStyle name="Normal 3 2 2 2 2 2 2 7" xfId="8738"/>
    <cellStyle name="Normal 3 2 2 2 2 2 2 7 2" xfId="8739"/>
    <cellStyle name="Normal 3 2 2 2 2 2 2 7 2 2" xfId="8740"/>
    <cellStyle name="Normal 3 2 2 2 2 2 2 7 3" xfId="8741"/>
    <cellStyle name="Normal 3 2 2 2 2 2 2 8" xfId="8742"/>
    <cellStyle name="Normal 3 2 2 2 2 2 2 8 2" xfId="8743"/>
    <cellStyle name="Normal 3 2 2 2 2 2 2 9" xfId="8744"/>
    <cellStyle name="Normal 3 2 2 2 2 2 3" xfId="8745"/>
    <cellStyle name="Normal 3 2 2 2 2 2 3 2" xfId="8746"/>
    <cellStyle name="Normal 3 2 2 2 2 2 3 2 2" xfId="8747"/>
    <cellStyle name="Normal 3 2 2 2 2 2 3 2 2 2" xfId="8748"/>
    <cellStyle name="Normal 3 2 2 2 2 2 3 2 2 2 2" xfId="8749"/>
    <cellStyle name="Normal 3 2 2 2 2 2 3 2 2 2 2 2" xfId="8750"/>
    <cellStyle name="Normal 3 2 2 2 2 2 3 2 2 2 2 2 2" xfId="8751"/>
    <cellStyle name="Normal 3 2 2 2 2 2 3 2 2 2 2 2 2 2" xfId="8752"/>
    <cellStyle name="Normal 3 2 2 2 2 2 3 2 2 2 2 2 3" xfId="8753"/>
    <cellStyle name="Normal 3 2 2 2 2 2 3 2 2 2 2 3" xfId="8754"/>
    <cellStyle name="Normal 3 2 2 2 2 2 3 2 2 2 2 3 2" xfId="8755"/>
    <cellStyle name="Normal 3 2 2 2 2 2 3 2 2 2 2 4" xfId="8756"/>
    <cellStyle name="Normal 3 2 2 2 2 2 3 2 2 2 3" xfId="8757"/>
    <cellStyle name="Normal 3 2 2 2 2 2 3 2 2 2 3 2" xfId="8758"/>
    <cellStyle name="Normal 3 2 2 2 2 2 3 2 2 2 3 2 2" xfId="8759"/>
    <cellStyle name="Normal 3 2 2 2 2 2 3 2 2 2 3 3" xfId="8760"/>
    <cellStyle name="Normal 3 2 2 2 2 2 3 2 2 2 4" xfId="8761"/>
    <cellStyle name="Normal 3 2 2 2 2 2 3 2 2 2 4 2" xfId="8762"/>
    <cellStyle name="Normal 3 2 2 2 2 2 3 2 2 2 5" xfId="8763"/>
    <cellStyle name="Normal 3 2 2 2 2 2 3 2 2 3" xfId="8764"/>
    <cellStyle name="Normal 3 2 2 2 2 2 3 2 2 3 2" xfId="8765"/>
    <cellStyle name="Normal 3 2 2 2 2 2 3 2 2 3 2 2" xfId="8766"/>
    <cellStyle name="Normal 3 2 2 2 2 2 3 2 2 3 2 2 2" xfId="8767"/>
    <cellStyle name="Normal 3 2 2 2 2 2 3 2 2 3 2 3" xfId="8768"/>
    <cellStyle name="Normal 3 2 2 2 2 2 3 2 2 3 3" xfId="8769"/>
    <cellStyle name="Normal 3 2 2 2 2 2 3 2 2 3 3 2" xfId="8770"/>
    <cellStyle name="Normal 3 2 2 2 2 2 3 2 2 3 4" xfId="8771"/>
    <cellStyle name="Normal 3 2 2 2 2 2 3 2 2 4" xfId="8772"/>
    <cellStyle name="Normal 3 2 2 2 2 2 3 2 2 4 2" xfId="8773"/>
    <cellStyle name="Normal 3 2 2 2 2 2 3 2 2 4 2 2" xfId="8774"/>
    <cellStyle name="Normal 3 2 2 2 2 2 3 2 2 4 3" xfId="8775"/>
    <cellStyle name="Normal 3 2 2 2 2 2 3 2 2 5" xfId="8776"/>
    <cellStyle name="Normal 3 2 2 2 2 2 3 2 2 5 2" xfId="8777"/>
    <cellStyle name="Normal 3 2 2 2 2 2 3 2 2 6" xfId="8778"/>
    <cellStyle name="Normal 3 2 2 2 2 2 3 2 3" xfId="8779"/>
    <cellStyle name="Normal 3 2 2 2 2 2 3 2 3 2" xfId="8780"/>
    <cellStyle name="Normal 3 2 2 2 2 2 3 2 3 2 2" xfId="8781"/>
    <cellStyle name="Normal 3 2 2 2 2 2 3 2 3 2 2 2" xfId="8782"/>
    <cellStyle name="Normal 3 2 2 2 2 2 3 2 3 2 2 2 2" xfId="8783"/>
    <cellStyle name="Normal 3 2 2 2 2 2 3 2 3 2 2 3" xfId="8784"/>
    <cellStyle name="Normal 3 2 2 2 2 2 3 2 3 2 3" xfId="8785"/>
    <cellStyle name="Normal 3 2 2 2 2 2 3 2 3 2 3 2" xfId="8786"/>
    <cellStyle name="Normal 3 2 2 2 2 2 3 2 3 2 4" xfId="8787"/>
    <cellStyle name="Normal 3 2 2 2 2 2 3 2 3 3" xfId="8788"/>
    <cellStyle name="Normal 3 2 2 2 2 2 3 2 3 3 2" xfId="8789"/>
    <cellStyle name="Normal 3 2 2 2 2 2 3 2 3 3 2 2" xfId="8790"/>
    <cellStyle name="Normal 3 2 2 2 2 2 3 2 3 3 3" xfId="8791"/>
    <cellStyle name="Normal 3 2 2 2 2 2 3 2 3 4" xfId="8792"/>
    <cellStyle name="Normal 3 2 2 2 2 2 3 2 3 4 2" xfId="8793"/>
    <cellStyle name="Normal 3 2 2 2 2 2 3 2 3 5" xfId="8794"/>
    <cellStyle name="Normal 3 2 2 2 2 2 3 2 4" xfId="8795"/>
    <cellStyle name="Normal 3 2 2 2 2 2 3 2 4 2" xfId="8796"/>
    <cellStyle name="Normal 3 2 2 2 2 2 3 2 4 2 2" xfId="8797"/>
    <cellStyle name="Normal 3 2 2 2 2 2 3 2 4 2 2 2" xfId="8798"/>
    <cellStyle name="Normal 3 2 2 2 2 2 3 2 4 2 3" xfId="8799"/>
    <cellStyle name="Normal 3 2 2 2 2 2 3 2 4 3" xfId="8800"/>
    <cellStyle name="Normal 3 2 2 2 2 2 3 2 4 3 2" xfId="8801"/>
    <cellStyle name="Normal 3 2 2 2 2 2 3 2 4 4" xfId="8802"/>
    <cellStyle name="Normal 3 2 2 2 2 2 3 2 5" xfId="8803"/>
    <cellStyle name="Normal 3 2 2 2 2 2 3 2 5 2" xfId="8804"/>
    <cellStyle name="Normal 3 2 2 2 2 2 3 2 5 2 2" xfId="8805"/>
    <cellStyle name="Normal 3 2 2 2 2 2 3 2 5 3" xfId="8806"/>
    <cellStyle name="Normal 3 2 2 2 2 2 3 2 6" xfId="8807"/>
    <cellStyle name="Normal 3 2 2 2 2 2 3 2 6 2" xfId="8808"/>
    <cellStyle name="Normal 3 2 2 2 2 2 3 2 7" xfId="8809"/>
    <cellStyle name="Normal 3 2 2 2 2 2 3 3" xfId="8810"/>
    <cellStyle name="Normal 3 2 2 2 2 2 3 3 2" xfId="8811"/>
    <cellStyle name="Normal 3 2 2 2 2 2 3 3 2 2" xfId="8812"/>
    <cellStyle name="Normal 3 2 2 2 2 2 3 3 2 2 2" xfId="8813"/>
    <cellStyle name="Normal 3 2 2 2 2 2 3 3 2 2 2 2" xfId="8814"/>
    <cellStyle name="Normal 3 2 2 2 2 2 3 3 2 2 2 2 2" xfId="8815"/>
    <cellStyle name="Normal 3 2 2 2 2 2 3 3 2 2 2 3" xfId="8816"/>
    <cellStyle name="Normal 3 2 2 2 2 2 3 3 2 2 3" xfId="8817"/>
    <cellStyle name="Normal 3 2 2 2 2 2 3 3 2 2 3 2" xfId="8818"/>
    <cellStyle name="Normal 3 2 2 2 2 2 3 3 2 2 4" xfId="8819"/>
    <cellStyle name="Normal 3 2 2 2 2 2 3 3 2 3" xfId="8820"/>
    <cellStyle name="Normal 3 2 2 2 2 2 3 3 2 3 2" xfId="8821"/>
    <cellStyle name="Normal 3 2 2 2 2 2 3 3 2 3 2 2" xfId="8822"/>
    <cellStyle name="Normal 3 2 2 2 2 2 3 3 2 3 3" xfId="8823"/>
    <cellStyle name="Normal 3 2 2 2 2 2 3 3 2 4" xfId="8824"/>
    <cellStyle name="Normal 3 2 2 2 2 2 3 3 2 4 2" xfId="8825"/>
    <cellStyle name="Normal 3 2 2 2 2 2 3 3 2 5" xfId="8826"/>
    <cellStyle name="Normal 3 2 2 2 2 2 3 3 3" xfId="8827"/>
    <cellStyle name="Normal 3 2 2 2 2 2 3 3 3 2" xfId="8828"/>
    <cellStyle name="Normal 3 2 2 2 2 2 3 3 3 2 2" xfId="8829"/>
    <cellStyle name="Normal 3 2 2 2 2 2 3 3 3 2 2 2" xfId="8830"/>
    <cellStyle name="Normal 3 2 2 2 2 2 3 3 3 2 3" xfId="8831"/>
    <cellStyle name="Normal 3 2 2 2 2 2 3 3 3 3" xfId="8832"/>
    <cellStyle name="Normal 3 2 2 2 2 2 3 3 3 3 2" xfId="8833"/>
    <cellStyle name="Normal 3 2 2 2 2 2 3 3 3 4" xfId="8834"/>
    <cellStyle name="Normal 3 2 2 2 2 2 3 3 4" xfId="8835"/>
    <cellStyle name="Normal 3 2 2 2 2 2 3 3 4 2" xfId="8836"/>
    <cellStyle name="Normal 3 2 2 2 2 2 3 3 4 2 2" xfId="8837"/>
    <cellStyle name="Normal 3 2 2 2 2 2 3 3 4 3" xfId="8838"/>
    <cellStyle name="Normal 3 2 2 2 2 2 3 3 5" xfId="8839"/>
    <cellStyle name="Normal 3 2 2 2 2 2 3 3 5 2" xfId="8840"/>
    <cellStyle name="Normal 3 2 2 2 2 2 3 3 6" xfId="8841"/>
    <cellStyle name="Normal 3 2 2 2 2 2 3 4" xfId="8842"/>
    <cellStyle name="Normal 3 2 2 2 2 2 3 4 2" xfId="8843"/>
    <cellStyle name="Normal 3 2 2 2 2 2 3 4 2 2" xfId="8844"/>
    <cellStyle name="Normal 3 2 2 2 2 2 3 4 2 2 2" xfId="8845"/>
    <cellStyle name="Normal 3 2 2 2 2 2 3 4 2 2 2 2" xfId="8846"/>
    <cellStyle name="Normal 3 2 2 2 2 2 3 4 2 2 3" xfId="8847"/>
    <cellStyle name="Normal 3 2 2 2 2 2 3 4 2 3" xfId="8848"/>
    <cellStyle name="Normal 3 2 2 2 2 2 3 4 2 3 2" xfId="8849"/>
    <cellStyle name="Normal 3 2 2 2 2 2 3 4 2 4" xfId="8850"/>
    <cellStyle name="Normal 3 2 2 2 2 2 3 4 3" xfId="8851"/>
    <cellStyle name="Normal 3 2 2 2 2 2 3 4 3 2" xfId="8852"/>
    <cellStyle name="Normal 3 2 2 2 2 2 3 4 3 2 2" xfId="8853"/>
    <cellStyle name="Normal 3 2 2 2 2 2 3 4 3 3" xfId="8854"/>
    <cellStyle name="Normal 3 2 2 2 2 2 3 4 4" xfId="8855"/>
    <cellStyle name="Normal 3 2 2 2 2 2 3 4 4 2" xfId="8856"/>
    <cellStyle name="Normal 3 2 2 2 2 2 3 4 5" xfId="8857"/>
    <cellStyle name="Normal 3 2 2 2 2 2 3 5" xfId="8858"/>
    <cellStyle name="Normal 3 2 2 2 2 2 3 5 2" xfId="8859"/>
    <cellStyle name="Normal 3 2 2 2 2 2 3 5 2 2" xfId="8860"/>
    <cellStyle name="Normal 3 2 2 2 2 2 3 5 2 2 2" xfId="8861"/>
    <cellStyle name="Normal 3 2 2 2 2 2 3 5 2 3" xfId="8862"/>
    <cellStyle name="Normal 3 2 2 2 2 2 3 5 3" xfId="8863"/>
    <cellStyle name="Normal 3 2 2 2 2 2 3 5 3 2" xfId="8864"/>
    <cellStyle name="Normal 3 2 2 2 2 2 3 5 4" xfId="8865"/>
    <cellStyle name="Normal 3 2 2 2 2 2 3 6" xfId="8866"/>
    <cellStyle name="Normal 3 2 2 2 2 2 3 6 2" xfId="8867"/>
    <cellStyle name="Normal 3 2 2 2 2 2 3 6 2 2" xfId="8868"/>
    <cellStyle name="Normal 3 2 2 2 2 2 3 6 3" xfId="8869"/>
    <cellStyle name="Normal 3 2 2 2 2 2 3 7" xfId="8870"/>
    <cellStyle name="Normal 3 2 2 2 2 2 3 7 2" xfId="8871"/>
    <cellStyle name="Normal 3 2 2 2 2 2 3 8" xfId="8872"/>
    <cellStyle name="Normal 3 2 2 2 2 2 4" xfId="8873"/>
    <cellStyle name="Normal 3 2 2 2 2 2 4 2" xfId="8874"/>
    <cellStyle name="Normal 3 2 2 2 2 2 4 2 2" xfId="8875"/>
    <cellStyle name="Normal 3 2 2 2 2 2 4 2 2 2" xfId="8876"/>
    <cellStyle name="Normal 3 2 2 2 2 2 4 2 2 2 2" xfId="8877"/>
    <cellStyle name="Normal 3 2 2 2 2 2 4 2 2 2 2 2" xfId="8878"/>
    <cellStyle name="Normal 3 2 2 2 2 2 4 2 2 2 2 2 2" xfId="8879"/>
    <cellStyle name="Normal 3 2 2 2 2 2 4 2 2 2 2 3" xfId="8880"/>
    <cellStyle name="Normal 3 2 2 2 2 2 4 2 2 2 3" xfId="8881"/>
    <cellStyle name="Normal 3 2 2 2 2 2 4 2 2 2 3 2" xfId="8882"/>
    <cellStyle name="Normal 3 2 2 2 2 2 4 2 2 2 4" xfId="8883"/>
    <cellStyle name="Normal 3 2 2 2 2 2 4 2 2 3" xfId="8884"/>
    <cellStyle name="Normal 3 2 2 2 2 2 4 2 2 3 2" xfId="8885"/>
    <cellStyle name="Normal 3 2 2 2 2 2 4 2 2 3 2 2" xfId="8886"/>
    <cellStyle name="Normal 3 2 2 2 2 2 4 2 2 3 3" xfId="8887"/>
    <cellStyle name="Normal 3 2 2 2 2 2 4 2 2 4" xfId="8888"/>
    <cellStyle name="Normal 3 2 2 2 2 2 4 2 2 4 2" xfId="8889"/>
    <cellStyle name="Normal 3 2 2 2 2 2 4 2 2 5" xfId="8890"/>
    <cellStyle name="Normal 3 2 2 2 2 2 4 2 3" xfId="8891"/>
    <cellStyle name="Normal 3 2 2 2 2 2 4 2 3 2" xfId="8892"/>
    <cellStyle name="Normal 3 2 2 2 2 2 4 2 3 2 2" xfId="8893"/>
    <cellStyle name="Normal 3 2 2 2 2 2 4 2 3 2 2 2" xfId="8894"/>
    <cellStyle name="Normal 3 2 2 2 2 2 4 2 3 2 3" xfId="8895"/>
    <cellStyle name="Normal 3 2 2 2 2 2 4 2 3 3" xfId="8896"/>
    <cellStyle name="Normal 3 2 2 2 2 2 4 2 3 3 2" xfId="8897"/>
    <cellStyle name="Normal 3 2 2 2 2 2 4 2 3 4" xfId="8898"/>
    <cellStyle name="Normal 3 2 2 2 2 2 4 2 4" xfId="8899"/>
    <cellStyle name="Normal 3 2 2 2 2 2 4 2 4 2" xfId="8900"/>
    <cellStyle name="Normal 3 2 2 2 2 2 4 2 4 2 2" xfId="8901"/>
    <cellStyle name="Normal 3 2 2 2 2 2 4 2 4 3" xfId="8902"/>
    <cellStyle name="Normal 3 2 2 2 2 2 4 2 5" xfId="8903"/>
    <cellStyle name="Normal 3 2 2 2 2 2 4 2 5 2" xfId="8904"/>
    <cellStyle name="Normal 3 2 2 2 2 2 4 2 6" xfId="8905"/>
    <cellStyle name="Normal 3 2 2 2 2 2 4 3" xfId="8906"/>
    <cellStyle name="Normal 3 2 2 2 2 2 4 3 2" xfId="8907"/>
    <cellStyle name="Normal 3 2 2 2 2 2 4 3 2 2" xfId="8908"/>
    <cellStyle name="Normal 3 2 2 2 2 2 4 3 2 2 2" xfId="8909"/>
    <cellStyle name="Normal 3 2 2 2 2 2 4 3 2 2 2 2" xfId="8910"/>
    <cellStyle name="Normal 3 2 2 2 2 2 4 3 2 2 3" xfId="8911"/>
    <cellStyle name="Normal 3 2 2 2 2 2 4 3 2 3" xfId="8912"/>
    <cellStyle name="Normal 3 2 2 2 2 2 4 3 2 3 2" xfId="8913"/>
    <cellStyle name="Normal 3 2 2 2 2 2 4 3 2 4" xfId="8914"/>
    <cellStyle name="Normal 3 2 2 2 2 2 4 3 3" xfId="8915"/>
    <cellStyle name="Normal 3 2 2 2 2 2 4 3 3 2" xfId="8916"/>
    <cellStyle name="Normal 3 2 2 2 2 2 4 3 3 2 2" xfId="8917"/>
    <cellStyle name="Normal 3 2 2 2 2 2 4 3 3 3" xfId="8918"/>
    <cellStyle name="Normal 3 2 2 2 2 2 4 3 4" xfId="8919"/>
    <cellStyle name="Normal 3 2 2 2 2 2 4 3 4 2" xfId="8920"/>
    <cellStyle name="Normal 3 2 2 2 2 2 4 3 5" xfId="8921"/>
    <cellStyle name="Normal 3 2 2 2 2 2 4 4" xfId="8922"/>
    <cellStyle name="Normal 3 2 2 2 2 2 4 4 2" xfId="8923"/>
    <cellStyle name="Normal 3 2 2 2 2 2 4 4 2 2" xfId="8924"/>
    <cellStyle name="Normal 3 2 2 2 2 2 4 4 2 2 2" xfId="8925"/>
    <cellStyle name="Normal 3 2 2 2 2 2 4 4 2 3" xfId="8926"/>
    <cellStyle name="Normal 3 2 2 2 2 2 4 4 3" xfId="8927"/>
    <cellStyle name="Normal 3 2 2 2 2 2 4 4 3 2" xfId="8928"/>
    <cellStyle name="Normal 3 2 2 2 2 2 4 4 4" xfId="8929"/>
    <cellStyle name="Normal 3 2 2 2 2 2 4 5" xfId="8930"/>
    <cellStyle name="Normal 3 2 2 2 2 2 4 5 2" xfId="8931"/>
    <cellStyle name="Normal 3 2 2 2 2 2 4 5 2 2" xfId="8932"/>
    <cellStyle name="Normal 3 2 2 2 2 2 4 5 3" xfId="8933"/>
    <cellStyle name="Normal 3 2 2 2 2 2 4 6" xfId="8934"/>
    <cellStyle name="Normal 3 2 2 2 2 2 4 6 2" xfId="8935"/>
    <cellStyle name="Normal 3 2 2 2 2 2 4 7" xfId="8936"/>
    <cellStyle name="Normal 3 2 2 2 2 2 5" xfId="8937"/>
    <cellStyle name="Normal 3 2 2 2 2 2 5 2" xfId="8938"/>
    <cellStyle name="Normal 3 2 2 2 2 2 5 2 2" xfId="8939"/>
    <cellStyle name="Normal 3 2 2 2 2 2 5 2 2 2" xfId="8940"/>
    <cellStyle name="Normal 3 2 2 2 2 2 5 2 2 2 2" xfId="8941"/>
    <cellStyle name="Normal 3 2 2 2 2 2 5 2 2 2 2 2" xfId="8942"/>
    <cellStyle name="Normal 3 2 2 2 2 2 5 2 2 2 3" xfId="8943"/>
    <cellStyle name="Normal 3 2 2 2 2 2 5 2 2 3" xfId="8944"/>
    <cellStyle name="Normal 3 2 2 2 2 2 5 2 2 3 2" xfId="8945"/>
    <cellStyle name="Normal 3 2 2 2 2 2 5 2 2 4" xfId="8946"/>
    <cellStyle name="Normal 3 2 2 2 2 2 5 2 3" xfId="8947"/>
    <cellStyle name="Normal 3 2 2 2 2 2 5 2 3 2" xfId="8948"/>
    <cellStyle name="Normal 3 2 2 2 2 2 5 2 3 2 2" xfId="8949"/>
    <cellStyle name="Normal 3 2 2 2 2 2 5 2 3 3" xfId="8950"/>
    <cellStyle name="Normal 3 2 2 2 2 2 5 2 4" xfId="8951"/>
    <cellStyle name="Normal 3 2 2 2 2 2 5 2 4 2" xfId="8952"/>
    <cellStyle name="Normal 3 2 2 2 2 2 5 2 5" xfId="8953"/>
    <cellStyle name="Normal 3 2 2 2 2 2 5 3" xfId="8954"/>
    <cellStyle name="Normal 3 2 2 2 2 2 5 3 2" xfId="8955"/>
    <cellStyle name="Normal 3 2 2 2 2 2 5 3 2 2" xfId="8956"/>
    <cellStyle name="Normal 3 2 2 2 2 2 5 3 2 2 2" xfId="8957"/>
    <cellStyle name="Normal 3 2 2 2 2 2 5 3 2 3" xfId="8958"/>
    <cellStyle name="Normal 3 2 2 2 2 2 5 3 3" xfId="8959"/>
    <cellStyle name="Normal 3 2 2 2 2 2 5 3 3 2" xfId="8960"/>
    <cellStyle name="Normal 3 2 2 2 2 2 5 3 4" xfId="8961"/>
    <cellStyle name="Normal 3 2 2 2 2 2 5 4" xfId="8962"/>
    <cellStyle name="Normal 3 2 2 2 2 2 5 4 2" xfId="8963"/>
    <cellStyle name="Normal 3 2 2 2 2 2 5 4 2 2" xfId="8964"/>
    <cellStyle name="Normal 3 2 2 2 2 2 5 4 3" xfId="8965"/>
    <cellStyle name="Normal 3 2 2 2 2 2 5 5" xfId="8966"/>
    <cellStyle name="Normal 3 2 2 2 2 2 5 5 2" xfId="8967"/>
    <cellStyle name="Normal 3 2 2 2 2 2 5 6" xfId="8968"/>
    <cellStyle name="Normal 3 2 2 2 2 2 6" xfId="8969"/>
    <cellStyle name="Normal 3 2 2 2 2 2 6 2" xfId="8970"/>
    <cellStyle name="Normal 3 2 2 2 2 2 6 2 2" xfId="8971"/>
    <cellStyle name="Normal 3 2 2 2 2 2 6 2 2 2" xfId="8972"/>
    <cellStyle name="Normal 3 2 2 2 2 2 6 2 2 2 2" xfId="8973"/>
    <cellStyle name="Normal 3 2 2 2 2 2 6 2 2 3" xfId="8974"/>
    <cellStyle name="Normal 3 2 2 2 2 2 6 2 3" xfId="8975"/>
    <cellStyle name="Normal 3 2 2 2 2 2 6 2 3 2" xfId="8976"/>
    <cellStyle name="Normal 3 2 2 2 2 2 6 2 4" xfId="8977"/>
    <cellStyle name="Normal 3 2 2 2 2 2 6 3" xfId="8978"/>
    <cellStyle name="Normal 3 2 2 2 2 2 6 3 2" xfId="8979"/>
    <cellStyle name="Normal 3 2 2 2 2 2 6 3 2 2" xfId="8980"/>
    <cellStyle name="Normal 3 2 2 2 2 2 6 3 3" xfId="8981"/>
    <cellStyle name="Normal 3 2 2 2 2 2 6 4" xfId="8982"/>
    <cellStyle name="Normal 3 2 2 2 2 2 6 4 2" xfId="8983"/>
    <cellStyle name="Normal 3 2 2 2 2 2 6 5" xfId="8984"/>
    <cellStyle name="Normal 3 2 2 2 2 2 7" xfId="8985"/>
    <cellStyle name="Normal 3 2 2 2 2 2 7 2" xfId="8986"/>
    <cellStyle name="Normal 3 2 2 2 2 2 7 2 2" xfId="8987"/>
    <cellStyle name="Normal 3 2 2 2 2 2 7 2 2 2" xfId="8988"/>
    <cellStyle name="Normal 3 2 2 2 2 2 7 2 3" xfId="8989"/>
    <cellStyle name="Normal 3 2 2 2 2 2 7 3" xfId="8990"/>
    <cellStyle name="Normal 3 2 2 2 2 2 7 3 2" xfId="8991"/>
    <cellStyle name="Normal 3 2 2 2 2 2 7 4" xfId="8992"/>
    <cellStyle name="Normal 3 2 2 2 2 2 8" xfId="8993"/>
    <cellStyle name="Normal 3 2 2 2 2 2 8 2" xfId="8994"/>
    <cellStyle name="Normal 3 2 2 2 2 2 8 2 2" xfId="8995"/>
    <cellStyle name="Normal 3 2 2 2 2 2 8 3" xfId="8996"/>
    <cellStyle name="Normal 3 2 2 2 2 2 9" xfId="8997"/>
    <cellStyle name="Normal 3 2 2 2 2 2 9 2" xfId="8998"/>
    <cellStyle name="Normal 3 2 2 2 2 3" xfId="8999"/>
    <cellStyle name="Normal 3 2 2 2 2 3 2" xfId="9000"/>
    <cellStyle name="Normal 3 2 2 2 2 3 2 2" xfId="9001"/>
    <cellStyle name="Normal 3 2 2 2 2 3 2 2 2" xfId="9002"/>
    <cellStyle name="Normal 3 2 2 2 2 3 2 2 2 2" xfId="9003"/>
    <cellStyle name="Normal 3 2 2 2 2 3 2 2 2 2 2" xfId="9004"/>
    <cellStyle name="Normal 3 2 2 2 2 3 2 2 2 2 2 2" xfId="9005"/>
    <cellStyle name="Normal 3 2 2 2 2 3 2 2 2 2 2 2 2" xfId="9006"/>
    <cellStyle name="Normal 3 2 2 2 2 3 2 2 2 2 2 2 2 2" xfId="9007"/>
    <cellStyle name="Normal 3 2 2 2 2 3 2 2 2 2 2 2 3" xfId="9008"/>
    <cellStyle name="Normal 3 2 2 2 2 3 2 2 2 2 2 3" xfId="9009"/>
    <cellStyle name="Normal 3 2 2 2 2 3 2 2 2 2 2 3 2" xfId="9010"/>
    <cellStyle name="Normal 3 2 2 2 2 3 2 2 2 2 2 4" xfId="9011"/>
    <cellStyle name="Normal 3 2 2 2 2 3 2 2 2 2 3" xfId="9012"/>
    <cellStyle name="Normal 3 2 2 2 2 3 2 2 2 2 3 2" xfId="9013"/>
    <cellStyle name="Normal 3 2 2 2 2 3 2 2 2 2 3 2 2" xfId="9014"/>
    <cellStyle name="Normal 3 2 2 2 2 3 2 2 2 2 3 3" xfId="9015"/>
    <cellStyle name="Normal 3 2 2 2 2 3 2 2 2 2 4" xfId="9016"/>
    <cellStyle name="Normal 3 2 2 2 2 3 2 2 2 2 4 2" xfId="9017"/>
    <cellStyle name="Normal 3 2 2 2 2 3 2 2 2 2 5" xfId="9018"/>
    <cellStyle name="Normal 3 2 2 2 2 3 2 2 2 3" xfId="9019"/>
    <cellStyle name="Normal 3 2 2 2 2 3 2 2 2 3 2" xfId="9020"/>
    <cellStyle name="Normal 3 2 2 2 2 3 2 2 2 3 2 2" xfId="9021"/>
    <cellStyle name="Normal 3 2 2 2 2 3 2 2 2 3 2 2 2" xfId="9022"/>
    <cellStyle name="Normal 3 2 2 2 2 3 2 2 2 3 2 3" xfId="9023"/>
    <cellStyle name="Normal 3 2 2 2 2 3 2 2 2 3 3" xfId="9024"/>
    <cellStyle name="Normal 3 2 2 2 2 3 2 2 2 3 3 2" xfId="9025"/>
    <cellStyle name="Normal 3 2 2 2 2 3 2 2 2 3 4" xfId="9026"/>
    <cellStyle name="Normal 3 2 2 2 2 3 2 2 2 4" xfId="9027"/>
    <cellStyle name="Normal 3 2 2 2 2 3 2 2 2 4 2" xfId="9028"/>
    <cellStyle name="Normal 3 2 2 2 2 3 2 2 2 4 2 2" xfId="9029"/>
    <cellStyle name="Normal 3 2 2 2 2 3 2 2 2 4 3" xfId="9030"/>
    <cellStyle name="Normal 3 2 2 2 2 3 2 2 2 5" xfId="9031"/>
    <cellStyle name="Normal 3 2 2 2 2 3 2 2 2 5 2" xfId="9032"/>
    <cellStyle name="Normal 3 2 2 2 2 3 2 2 2 6" xfId="9033"/>
    <cellStyle name="Normal 3 2 2 2 2 3 2 2 3" xfId="9034"/>
    <cellStyle name="Normal 3 2 2 2 2 3 2 2 3 2" xfId="9035"/>
    <cellStyle name="Normal 3 2 2 2 2 3 2 2 3 2 2" xfId="9036"/>
    <cellStyle name="Normal 3 2 2 2 2 3 2 2 3 2 2 2" xfId="9037"/>
    <cellStyle name="Normal 3 2 2 2 2 3 2 2 3 2 2 2 2" xfId="9038"/>
    <cellStyle name="Normal 3 2 2 2 2 3 2 2 3 2 2 3" xfId="9039"/>
    <cellStyle name="Normal 3 2 2 2 2 3 2 2 3 2 3" xfId="9040"/>
    <cellStyle name="Normal 3 2 2 2 2 3 2 2 3 2 3 2" xfId="9041"/>
    <cellStyle name="Normal 3 2 2 2 2 3 2 2 3 2 4" xfId="9042"/>
    <cellStyle name="Normal 3 2 2 2 2 3 2 2 3 3" xfId="9043"/>
    <cellStyle name="Normal 3 2 2 2 2 3 2 2 3 3 2" xfId="9044"/>
    <cellStyle name="Normal 3 2 2 2 2 3 2 2 3 3 2 2" xfId="9045"/>
    <cellStyle name="Normal 3 2 2 2 2 3 2 2 3 3 3" xfId="9046"/>
    <cellStyle name="Normal 3 2 2 2 2 3 2 2 3 4" xfId="9047"/>
    <cellStyle name="Normal 3 2 2 2 2 3 2 2 3 4 2" xfId="9048"/>
    <cellStyle name="Normal 3 2 2 2 2 3 2 2 3 5" xfId="9049"/>
    <cellStyle name="Normal 3 2 2 2 2 3 2 2 4" xfId="9050"/>
    <cellStyle name="Normal 3 2 2 2 2 3 2 2 4 2" xfId="9051"/>
    <cellStyle name="Normal 3 2 2 2 2 3 2 2 4 2 2" xfId="9052"/>
    <cellStyle name="Normal 3 2 2 2 2 3 2 2 4 2 2 2" xfId="9053"/>
    <cellStyle name="Normal 3 2 2 2 2 3 2 2 4 2 3" xfId="9054"/>
    <cellStyle name="Normal 3 2 2 2 2 3 2 2 4 3" xfId="9055"/>
    <cellStyle name="Normal 3 2 2 2 2 3 2 2 4 3 2" xfId="9056"/>
    <cellStyle name="Normal 3 2 2 2 2 3 2 2 4 4" xfId="9057"/>
    <cellStyle name="Normal 3 2 2 2 2 3 2 2 5" xfId="9058"/>
    <cellStyle name="Normal 3 2 2 2 2 3 2 2 5 2" xfId="9059"/>
    <cellStyle name="Normal 3 2 2 2 2 3 2 2 5 2 2" xfId="9060"/>
    <cellStyle name="Normal 3 2 2 2 2 3 2 2 5 3" xfId="9061"/>
    <cellStyle name="Normal 3 2 2 2 2 3 2 2 6" xfId="9062"/>
    <cellStyle name="Normal 3 2 2 2 2 3 2 2 6 2" xfId="9063"/>
    <cellStyle name="Normal 3 2 2 2 2 3 2 2 7" xfId="9064"/>
    <cellStyle name="Normal 3 2 2 2 2 3 2 3" xfId="9065"/>
    <cellStyle name="Normal 3 2 2 2 2 3 2 3 2" xfId="9066"/>
    <cellStyle name="Normal 3 2 2 2 2 3 2 3 2 2" xfId="9067"/>
    <cellStyle name="Normal 3 2 2 2 2 3 2 3 2 2 2" xfId="9068"/>
    <cellStyle name="Normal 3 2 2 2 2 3 2 3 2 2 2 2" xfId="9069"/>
    <cellStyle name="Normal 3 2 2 2 2 3 2 3 2 2 2 2 2" xfId="9070"/>
    <cellStyle name="Normal 3 2 2 2 2 3 2 3 2 2 2 3" xfId="9071"/>
    <cellStyle name="Normal 3 2 2 2 2 3 2 3 2 2 3" xfId="9072"/>
    <cellStyle name="Normal 3 2 2 2 2 3 2 3 2 2 3 2" xfId="9073"/>
    <cellStyle name="Normal 3 2 2 2 2 3 2 3 2 2 4" xfId="9074"/>
    <cellStyle name="Normal 3 2 2 2 2 3 2 3 2 3" xfId="9075"/>
    <cellStyle name="Normal 3 2 2 2 2 3 2 3 2 3 2" xfId="9076"/>
    <cellStyle name="Normal 3 2 2 2 2 3 2 3 2 3 2 2" xfId="9077"/>
    <cellStyle name="Normal 3 2 2 2 2 3 2 3 2 3 3" xfId="9078"/>
    <cellStyle name="Normal 3 2 2 2 2 3 2 3 2 4" xfId="9079"/>
    <cellStyle name="Normal 3 2 2 2 2 3 2 3 2 4 2" xfId="9080"/>
    <cellStyle name="Normal 3 2 2 2 2 3 2 3 2 5" xfId="9081"/>
    <cellStyle name="Normal 3 2 2 2 2 3 2 3 3" xfId="9082"/>
    <cellStyle name="Normal 3 2 2 2 2 3 2 3 3 2" xfId="9083"/>
    <cellStyle name="Normal 3 2 2 2 2 3 2 3 3 2 2" xfId="9084"/>
    <cellStyle name="Normal 3 2 2 2 2 3 2 3 3 2 2 2" xfId="9085"/>
    <cellStyle name="Normal 3 2 2 2 2 3 2 3 3 2 3" xfId="9086"/>
    <cellStyle name="Normal 3 2 2 2 2 3 2 3 3 3" xfId="9087"/>
    <cellStyle name="Normal 3 2 2 2 2 3 2 3 3 3 2" xfId="9088"/>
    <cellStyle name="Normal 3 2 2 2 2 3 2 3 3 4" xfId="9089"/>
    <cellStyle name="Normal 3 2 2 2 2 3 2 3 4" xfId="9090"/>
    <cellStyle name="Normal 3 2 2 2 2 3 2 3 4 2" xfId="9091"/>
    <cellStyle name="Normal 3 2 2 2 2 3 2 3 4 2 2" xfId="9092"/>
    <cellStyle name="Normal 3 2 2 2 2 3 2 3 4 3" xfId="9093"/>
    <cellStyle name="Normal 3 2 2 2 2 3 2 3 5" xfId="9094"/>
    <cellStyle name="Normal 3 2 2 2 2 3 2 3 5 2" xfId="9095"/>
    <cellStyle name="Normal 3 2 2 2 2 3 2 3 6" xfId="9096"/>
    <cellStyle name="Normal 3 2 2 2 2 3 2 4" xfId="9097"/>
    <cellStyle name="Normal 3 2 2 2 2 3 2 4 2" xfId="9098"/>
    <cellStyle name="Normal 3 2 2 2 2 3 2 4 2 2" xfId="9099"/>
    <cellStyle name="Normal 3 2 2 2 2 3 2 4 2 2 2" xfId="9100"/>
    <cellStyle name="Normal 3 2 2 2 2 3 2 4 2 2 2 2" xfId="9101"/>
    <cellStyle name="Normal 3 2 2 2 2 3 2 4 2 2 3" xfId="9102"/>
    <cellStyle name="Normal 3 2 2 2 2 3 2 4 2 3" xfId="9103"/>
    <cellStyle name="Normal 3 2 2 2 2 3 2 4 2 3 2" xfId="9104"/>
    <cellStyle name="Normal 3 2 2 2 2 3 2 4 2 4" xfId="9105"/>
    <cellStyle name="Normal 3 2 2 2 2 3 2 4 3" xfId="9106"/>
    <cellStyle name="Normal 3 2 2 2 2 3 2 4 3 2" xfId="9107"/>
    <cellStyle name="Normal 3 2 2 2 2 3 2 4 3 2 2" xfId="9108"/>
    <cellStyle name="Normal 3 2 2 2 2 3 2 4 3 3" xfId="9109"/>
    <cellStyle name="Normal 3 2 2 2 2 3 2 4 4" xfId="9110"/>
    <cellStyle name="Normal 3 2 2 2 2 3 2 4 4 2" xfId="9111"/>
    <cellStyle name="Normal 3 2 2 2 2 3 2 4 5" xfId="9112"/>
    <cellStyle name="Normal 3 2 2 2 2 3 2 5" xfId="9113"/>
    <cellStyle name="Normal 3 2 2 2 2 3 2 5 2" xfId="9114"/>
    <cellStyle name="Normal 3 2 2 2 2 3 2 5 2 2" xfId="9115"/>
    <cellStyle name="Normal 3 2 2 2 2 3 2 5 2 2 2" xfId="9116"/>
    <cellStyle name="Normal 3 2 2 2 2 3 2 5 2 3" xfId="9117"/>
    <cellStyle name="Normal 3 2 2 2 2 3 2 5 3" xfId="9118"/>
    <cellStyle name="Normal 3 2 2 2 2 3 2 5 3 2" xfId="9119"/>
    <cellStyle name="Normal 3 2 2 2 2 3 2 5 4" xfId="9120"/>
    <cellStyle name="Normal 3 2 2 2 2 3 2 6" xfId="9121"/>
    <cellStyle name="Normal 3 2 2 2 2 3 2 6 2" xfId="9122"/>
    <cellStyle name="Normal 3 2 2 2 2 3 2 6 2 2" xfId="9123"/>
    <cellStyle name="Normal 3 2 2 2 2 3 2 6 3" xfId="9124"/>
    <cellStyle name="Normal 3 2 2 2 2 3 2 7" xfId="9125"/>
    <cellStyle name="Normal 3 2 2 2 2 3 2 7 2" xfId="9126"/>
    <cellStyle name="Normal 3 2 2 2 2 3 2 8" xfId="9127"/>
    <cellStyle name="Normal 3 2 2 2 2 3 3" xfId="9128"/>
    <cellStyle name="Normal 3 2 2 2 2 3 3 2" xfId="9129"/>
    <cellStyle name="Normal 3 2 2 2 2 3 3 2 2" xfId="9130"/>
    <cellStyle name="Normal 3 2 2 2 2 3 3 2 2 2" xfId="9131"/>
    <cellStyle name="Normal 3 2 2 2 2 3 3 2 2 2 2" xfId="9132"/>
    <cellStyle name="Normal 3 2 2 2 2 3 3 2 2 2 2 2" xfId="9133"/>
    <cellStyle name="Normal 3 2 2 2 2 3 3 2 2 2 2 2 2" xfId="9134"/>
    <cellStyle name="Normal 3 2 2 2 2 3 3 2 2 2 2 3" xfId="9135"/>
    <cellStyle name="Normal 3 2 2 2 2 3 3 2 2 2 3" xfId="9136"/>
    <cellStyle name="Normal 3 2 2 2 2 3 3 2 2 2 3 2" xfId="9137"/>
    <cellStyle name="Normal 3 2 2 2 2 3 3 2 2 2 4" xfId="9138"/>
    <cellStyle name="Normal 3 2 2 2 2 3 3 2 2 3" xfId="9139"/>
    <cellStyle name="Normal 3 2 2 2 2 3 3 2 2 3 2" xfId="9140"/>
    <cellStyle name="Normal 3 2 2 2 2 3 3 2 2 3 2 2" xfId="9141"/>
    <cellStyle name="Normal 3 2 2 2 2 3 3 2 2 3 3" xfId="9142"/>
    <cellStyle name="Normal 3 2 2 2 2 3 3 2 2 4" xfId="9143"/>
    <cellStyle name="Normal 3 2 2 2 2 3 3 2 2 4 2" xfId="9144"/>
    <cellStyle name="Normal 3 2 2 2 2 3 3 2 2 5" xfId="9145"/>
    <cellStyle name="Normal 3 2 2 2 2 3 3 2 3" xfId="9146"/>
    <cellStyle name="Normal 3 2 2 2 2 3 3 2 3 2" xfId="9147"/>
    <cellStyle name="Normal 3 2 2 2 2 3 3 2 3 2 2" xfId="9148"/>
    <cellStyle name="Normal 3 2 2 2 2 3 3 2 3 2 2 2" xfId="9149"/>
    <cellStyle name="Normal 3 2 2 2 2 3 3 2 3 2 3" xfId="9150"/>
    <cellStyle name="Normal 3 2 2 2 2 3 3 2 3 3" xfId="9151"/>
    <cellStyle name="Normal 3 2 2 2 2 3 3 2 3 3 2" xfId="9152"/>
    <cellStyle name="Normal 3 2 2 2 2 3 3 2 3 4" xfId="9153"/>
    <cellStyle name="Normal 3 2 2 2 2 3 3 2 4" xfId="9154"/>
    <cellStyle name="Normal 3 2 2 2 2 3 3 2 4 2" xfId="9155"/>
    <cellStyle name="Normal 3 2 2 2 2 3 3 2 4 2 2" xfId="9156"/>
    <cellStyle name="Normal 3 2 2 2 2 3 3 2 4 3" xfId="9157"/>
    <cellStyle name="Normal 3 2 2 2 2 3 3 2 5" xfId="9158"/>
    <cellStyle name="Normal 3 2 2 2 2 3 3 2 5 2" xfId="9159"/>
    <cellStyle name="Normal 3 2 2 2 2 3 3 2 6" xfId="9160"/>
    <cellStyle name="Normal 3 2 2 2 2 3 3 3" xfId="9161"/>
    <cellStyle name="Normal 3 2 2 2 2 3 3 3 2" xfId="9162"/>
    <cellStyle name="Normal 3 2 2 2 2 3 3 3 2 2" xfId="9163"/>
    <cellStyle name="Normal 3 2 2 2 2 3 3 3 2 2 2" xfId="9164"/>
    <cellStyle name="Normal 3 2 2 2 2 3 3 3 2 2 2 2" xfId="9165"/>
    <cellStyle name="Normal 3 2 2 2 2 3 3 3 2 2 3" xfId="9166"/>
    <cellStyle name="Normal 3 2 2 2 2 3 3 3 2 3" xfId="9167"/>
    <cellStyle name="Normal 3 2 2 2 2 3 3 3 2 3 2" xfId="9168"/>
    <cellStyle name="Normal 3 2 2 2 2 3 3 3 2 4" xfId="9169"/>
    <cellStyle name="Normal 3 2 2 2 2 3 3 3 3" xfId="9170"/>
    <cellStyle name="Normal 3 2 2 2 2 3 3 3 3 2" xfId="9171"/>
    <cellStyle name="Normal 3 2 2 2 2 3 3 3 3 2 2" xfId="9172"/>
    <cellStyle name="Normal 3 2 2 2 2 3 3 3 3 3" xfId="9173"/>
    <cellStyle name="Normal 3 2 2 2 2 3 3 3 4" xfId="9174"/>
    <cellStyle name="Normal 3 2 2 2 2 3 3 3 4 2" xfId="9175"/>
    <cellStyle name="Normal 3 2 2 2 2 3 3 3 5" xfId="9176"/>
    <cellStyle name="Normal 3 2 2 2 2 3 3 4" xfId="9177"/>
    <cellStyle name="Normal 3 2 2 2 2 3 3 4 2" xfId="9178"/>
    <cellStyle name="Normal 3 2 2 2 2 3 3 4 2 2" xfId="9179"/>
    <cellStyle name="Normal 3 2 2 2 2 3 3 4 2 2 2" xfId="9180"/>
    <cellStyle name="Normal 3 2 2 2 2 3 3 4 2 3" xfId="9181"/>
    <cellStyle name="Normal 3 2 2 2 2 3 3 4 3" xfId="9182"/>
    <cellStyle name="Normal 3 2 2 2 2 3 3 4 3 2" xfId="9183"/>
    <cellStyle name="Normal 3 2 2 2 2 3 3 4 4" xfId="9184"/>
    <cellStyle name="Normal 3 2 2 2 2 3 3 5" xfId="9185"/>
    <cellStyle name="Normal 3 2 2 2 2 3 3 5 2" xfId="9186"/>
    <cellStyle name="Normal 3 2 2 2 2 3 3 5 2 2" xfId="9187"/>
    <cellStyle name="Normal 3 2 2 2 2 3 3 5 3" xfId="9188"/>
    <cellStyle name="Normal 3 2 2 2 2 3 3 6" xfId="9189"/>
    <cellStyle name="Normal 3 2 2 2 2 3 3 6 2" xfId="9190"/>
    <cellStyle name="Normal 3 2 2 2 2 3 3 7" xfId="9191"/>
    <cellStyle name="Normal 3 2 2 2 2 3 4" xfId="9192"/>
    <cellStyle name="Normal 3 2 2 2 2 3 4 2" xfId="9193"/>
    <cellStyle name="Normal 3 2 2 2 2 3 4 2 2" xfId="9194"/>
    <cellStyle name="Normal 3 2 2 2 2 3 4 2 2 2" xfId="9195"/>
    <cellStyle name="Normal 3 2 2 2 2 3 4 2 2 2 2" xfId="9196"/>
    <cellStyle name="Normal 3 2 2 2 2 3 4 2 2 2 2 2" xfId="9197"/>
    <cellStyle name="Normal 3 2 2 2 2 3 4 2 2 2 3" xfId="9198"/>
    <cellStyle name="Normal 3 2 2 2 2 3 4 2 2 3" xfId="9199"/>
    <cellStyle name="Normal 3 2 2 2 2 3 4 2 2 3 2" xfId="9200"/>
    <cellStyle name="Normal 3 2 2 2 2 3 4 2 2 4" xfId="9201"/>
    <cellStyle name="Normal 3 2 2 2 2 3 4 2 3" xfId="9202"/>
    <cellStyle name="Normal 3 2 2 2 2 3 4 2 3 2" xfId="9203"/>
    <cellStyle name="Normal 3 2 2 2 2 3 4 2 3 2 2" xfId="9204"/>
    <cellStyle name="Normal 3 2 2 2 2 3 4 2 3 3" xfId="9205"/>
    <cellStyle name="Normal 3 2 2 2 2 3 4 2 4" xfId="9206"/>
    <cellStyle name="Normal 3 2 2 2 2 3 4 2 4 2" xfId="9207"/>
    <cellStyle name="Normal 3 2 2 2 2 3 4 2 5" xfId="9208"/>
    <cellStyle name="Normal 3 2 2 2 2 3 4 3" xfId="9209"/>
    <cellStyle name="Normal 3 2 2 2 2 3 4 3 2" xfId="9210"/>
    <cellStyle name="Normal 3 2 2 2 2 3 4 3 2 2" xfId="9211"/>
    <cellStyle name="Normal 3 2 2 2 2 3 4 3 2 2 2" xfId="9212"/>
    <cellStyle name="Normal 3 2 2 2 2 3 4 3 2 3" xfId="9213"/>
    <cellStyle name="Normal 3 2 2 2 2 3 4 3 3" xfId="9214"/>
    <cellStyle name="Normal 3 2 2 2 2 3 4 3 3 2" xfId="9215"/>
    <cellStyle name="Normal 3 2 2 2 2 3 4 3 4" xfId="9216"/>
    <cellStyle name="Normal 3 2 2 2 2 3 4 4" xfId="9217"/>
    <cellStyle name="Normal 3 2 2 2 2 3 4 4 2" xfId="9218"/>
    <cellStyle name="Normal 3 2 2 2 2 3 4 4 2 2" xfId="9219"/>
    <cellStyle name="Normal 3 2 2 2 2 3 4 4 3" xfId="9220"/>
    <cellStyle name="Normal 3 2 2 2 2 3 4 5" xfId="9221"/>
    <cellStyle name="Normal 3 2 2 2 2 3 4 5 2" xfId="9222"/>
    <cellStyle name="Normal 3 2 2 2 2 3 4 6" xfId="9223"/>
    <cellStyle name="Normal 3 2 2 2 2 3 5" xfId="9224"/>
    <cellStyle name="Normal 3 2 2 2 2 3 5 2" xfId="9225"/>
    <cellStyle name="Normal 3 2 2 2 2 3 5 2 2" xfId="9226"/>
    <cellStyle name="Normal 3 2 2 2 2 3 5 2 2 2" xfId="9227"/>
    <cellStyle name="Normal 3 2 2 2 2 3 5 2 2 2 2" xfId="9228"/>
    <cellStyle name="Normal 3 2 2 2 2 3 5 2 2 3" xfId="9229"/>
    <cellStyle name="Normal 3 2 2 2 2 3 5 2 3" xfId="9230"/>
    <cellStyle name="Normal 3 2 2 2 2 3 5 2 3 2" xfId="9231"/>
    <cellStyle name="Normal 3 2 2 2 2 3 5 2 4" xfId="9232"/>
    <cellStyle name="Normal 3 2 2 2 2 3 5 3" xfId="9233"/>
    <cellStyle name="Normal 3 2 2 2 2 3 5 3 2" xfId="9234"/>
    <cellStyle name="Normal 3 2 2 2 2 3 5 3 2 2" xfId="9235"/>
    <cellStyle name="Normal 3 2 2 2 2 3 5 3 3" xfId="9236"/>
    <cellStyle name="Normal 3 2 2 2 2 3 5 4" xfId="9237"/>
    <cellStyle name="Normal 3 2 2 2 2 3 5 4 2" xfId="9238"/>
    <cellStyle name="Normal 3 2 2 2 2 3 5 5" xfId="9239"/>
    <cellStyle name="Normal 3 2 2 2 2 3 6" xfId="9240"/>
    <cellStyle name="Normal 3 2 2 2 2 3 6 2" xfId="9241"/>
    <cellStyle name="Normal 3 2 2 2 2 3 6 2 2" xfId="9242"/>
    <cellStyle name="Normal 3 2 2 2 2 3 6 2 2 2" xfId="9243"/>
    <cellStyle name="Normal 3 2 2 2 2 3 6 2 3" xfId="9244"/>
    <cellStyle name="Normal 3 2 2 2 2 3 6 3" xfId="9245"/>
    <cellStyle name="Normal 3 2 2 2 2 3 6 3 2" xfId="9246"/>
    <cellStyle name="Normal 3 2 2 2 2 3 6 4" xfId="9247"/>
    <cellStyle name="Normal 3 2 2 2 2 3 7" xfId="9248"/>
    <cellStyle name="Normal 3 2 2 2 2 3 7 2" xfId="9249"/>
    <cellStyle name="Normal 3 2 2 2 2 3 7 2 2" xfId="9250"/>
    <cellStyle name="Normal 3 2 2 2 2 3 7 3" xfId="9251"/>
    <cellStyle name="Normal 3 2 2 2 2 3 8" xfId="9252"/>
    <cellStyle name="Normal 3 2 2 2 2 3 8 2" xfId="9253"/>
    <cellStyle name="Normal 3 2 2 2 2 3 9" xfId="9254"/>
    <cellStyle name="Normal 3 2 2 2 2 4" xfId="9255"/>
    <cellStyle name="Normal 3 2 2 2 2 4 2" xfId="9256"/>
    <cellStyle name="Normal 3 2 2 2 2 4 2 2" xfId="9257"/>
    <cellStyle name="Normal 3 2 2 2 2 4 2 2 2" xfId="9258"/>
    <cellStyle name="Normal 3 2 2 2 2 4 2 2 2 2" xfId="9259"/>
    <cellStyle name="Normal 3 2 2 2 2 4 2 2 2 2 2" xfId="9260"/>
    <cellStyle name="Normal 3 2 2 2 2 4 2 2 2 2 2 2" xfId="9261"/>
    <cellStyle name="Normal 3 2 2 2 2 4 2 2 2 2 2 2 2" xfId="9262"/>
    <cellStyle name="Normal 3 2 2 2 2 4 2 2 2 2 2 3" xfId="9263"/>
    <cellStyle name="Normal 3 2 2 2 2 4 2 2 2 2 3" xfId="9264"/>
    <cellStyle name="Normal 3 2 2 2 2 4 2 2 2 2 3 2" xfId="9265"/>
    <cellStyle name="Normal 3 2 2 2 2 4 2 2 2 2 4" xfId="9266"/>
    <cellStyle name="Normal 3 2 2 2 2 4 2 2 2 3" xfId="9267"/>
    <cellStyle name="Normal 3 2 2 2 2 4 2 2 2 3 2" xfId="9268"/>
    <cellStyle name="Normal 3 2 2 2 2 4 2 2 2 3 2 2" xfId="9269"/>
    <cellStyle name="Normal 3 2 2 2 2 4 2 2 2 3 3" xfId="9270"/>
    <cellStyle name="Normal 3 2 2 2 2 4 2 2 2 4" xfId="9271"/>
    <cellStyle name="Normal 3 2 2 2 2 4 2 2 2 4 2" xfId="9272"/>
    <cellStyle name="Normal 3 2 2 2 2 4 2 2 2 5" xfId="9273"/>
    <cellStyle name="Normal 3 2 2 2 2 4 2 2 3" xfId="9274"/>
    <cellStyle name="Normal 3 2 2 2 2 4 2 2 3 2" xfId="9275"/>
    <cellStyle name="Normal 3 2 2 2 2 4 2 2 3 2 2" xfId="9276"/>
    <cellStyle name="Normal 3 2 2 2 2 4 2 2 3 2 2 2" xfId="9277"/>
    <cellStyle name="Normal 3 2 2 2 2 4 2 2 3 2 3" xfId="9278"/>
    <cellStyle name="Normal 3 2 2 2 2 4 2 2 3 3" xfId="9279"/>
    <cellStyle name="Normal 3 2 2 2 2 4 2 2 3 3 2" xfId="9280"/>
    <cellStyle name="Normal 3 2 2 2 2 4 2 2 3 4" xfId="9281"/>
    <cellStyle name="Normal 3 2 2 2 2 4 2 2 4" xfId="9282"/>
    <cellStyle name="Normal 3 2 2 2 2 4 2 2 4 2" xfId="9283"/>
    <cellStyle name="Normal 3 2 2 2 2 4 2 2 4 2 2" xfId="9284"/>
    <cellStyle name="Normal 3 2 2 2 2 4 2 2 4 3" xfId="9285"/>
    <cellStyle name="Normal 3 2 2 2 2 4 2 2 5" xfId="9286"/>
    <cellStyle name="Normal 3 2 2 2 2 4 2 2 5 2" xfId="9287"/>
    <cellStyle name="Normal 3 2 2 2 2 4 2 2 6" xfId="9288"/>
    <cellStyle name="Normal 3 2 2 2 2 4 2 3" xfId="9289"/>
    <cellStyle name="Normal 3 2 2 2 2 4 2 3 2" xfId="9290"/>
    <cellStyle name="Normal 3 2 2 2 2 4 2 3 2 2" xfId="9291"/>
    <cellStyle name="Normal 3 2 2 2 2 4 2 3 2 2 2" xfId="9292"/>
    <cellStyle name="Normal 3 2 2 2 2 4 2 3 2 2 2 2" xfId="9293"/>
    <cellStyle name="Normal 3 2 2 2 2 4 2 3 2 2 3" xfId="9294"/>
    <cellStyle name="Normal 3 2 2 2 2 4 2 3 2 3" xfId="9295"/>
    <cellStyle name="Normal 3 2 2 2 2 4 2 3 2 3 2" xfId="9296"/>
    <cellStyle name="Normal 3 2 2 2 2 4 2 3 2 4" xfId="9297"/>
    <cellStyle name="Normal 3 2 2 2 2 4 2 3 3" xfId="9298"/>
    <cellStyle name="Normal 3 2 2 2 2 4 2 3 3 2" xfId="9299"/>
    <cellStyle name="Normal 3 2 2 2 2 4 2 3 3 2 2" xfId="9300"/>
    <cellStyle name="Normal 3 2 2 2 2 4 2 3 3 3" xfId="9301"/>
    <cellStyle name="Normal 3 2 2 2 2 4 2 3 4" xfId="9302"/>
    <cellStyle name="Normal 3 2 2 2 2 4 2 3 4 2" xfId="9303"/>
    <cellStyle name="Normal 3 2 2 2 2 4 2 3 5" xfId="9304"/>
    <cellStyle name="Normal 3 2 2 2 2 4 2 4" xfId="9305"/>
    <cellStyle name="Normal 3 2 2 2 2 4 2 4 2" xfId="9306"/>
    <cellStyle name="Normal 3 2 2 2 2 4 2 4 2 2" xfId="9307"/>
    <cellStyle name="Normal 3 2 2 2 2 4 2 4 2 2 2" xfId="9308"/>
    <cellStyle name="Normal 3 2 2 2 2 4 2 4 2 3" xfId="9309"/>
    <cellStyle name="Normal 3 2 2 2 2 4 2 4 3" xfId="9310"/>
    <cellStyle name="Normal 3 2 2 2 2 4 2 4 3 2" xfId="9311"/>
    <cellStyle name="Normal 3 2 2 2 2 4 2 4 4" xfId="9312"/>
    <cellStyle name="Normal 3 2 2 2 2 4 2 5" xfId="9313"/>
    <cellStyle name="Normal 3 2 2 2 2 4 2 5 2" xfId="9314"/>
    <cellStyle name="Normal 3 2 2 2 2 4 2 5 2 2" xfId="9315"/>
    <cellStyle name="Normal 3 2 2 2 2 4 2 5 3" xfId="9316"/>
    <cellStyle name="Normal 3 2 2 2 2 4 2 6" xfId="9317"/>
    <cellStyle name="Normal 3 2 2 2 2 4 2 6 2" xfId="9318"/>
    <cellStyle name="Normal 3 2 2 2 2 4 2 7" xfId="9319"/>
    <cellStyle name="Normal 3 2 2 2 2 4 3" xfId="9320"/>
    <cellStyle name="Normal 3 2 2 2 2 4 3 2" xfId="9321"/>
    <cellStyle name="Normal 3 2 2 2 2 4 3 2 2" xfId="9322"/>
    <cellStyle name="Normal 3 2 2 2 2 4 3 2 2 2" xfId="9323"/>
    <cellStyle name="Normal 3 2 2 2 2 4 3 2 2 2 2" xfId="9324"/>
    <cellStyle name="Normal 3 2 2 2 2 4 3 2 2 2 2 2" xfId="9325"/>
    <cellStyle name="Normal 3 2 2 2 2 4 3 2 2 2 3" xfId="9326"/>
    <cellStyle name="Normal 3 2 2 2 2 4 3 2 2 3" xfId="9327"/>
    <cellStyle name="Normal 3 2 2 2 2 4 3 2 2 3 2" xfId="9328"/>
    <cellStyle name="Normal 3 2 2 2 2 4 3 2 2 4" xfId="9329"/>
    <cellStyle name="Normal 3 2 2 2 2 4 3 2 3" xfId="9330"/>
    <cellStyle name="Normal 3 2 2 2 2 4 3 2 3 2" xfId="9331"/>
    <cellStyle name="Normal 3 2 2 2 2 4 3 2 3 2 2" xfId="9332"/>
    <cellStyle name="Normal 3 2 2 2 2 4 3 2 3 3" xfId="9333"/>
    <cellStyle name="Normal 3 2 2 2 2 4 3 2 4" xfId="9334"/>
    <cellStyle name="Normal 3 2 2 2 2 4 3 2 4 2" xfId="9335"/>
    <cellStyle name="Normal 3 2 2 2 2 4 3 2 5" xfId="9336"/>
    <cellStyle name="Normal 3 2 2 2 2 4 3 3" xfId="9337"/>
    <cellStyle name="Normal 3 2 2 2 2 4 3 3 2" xfId="9338"/>
    <cellStyle name="Normal 3 2 2 2 2 4 3 3 2 2" xfId="9339"/>
    <cellStyle name="Normal 3 2 2 2 2 4 3 3 2 2 2" xfId="9340"/>
    <cellStyle name="Normal 3 2 2 2 2 4 3 3 2 3" xfId="9341"/>
    <cellStyle name="Normal 3 2 2 2 2 4 3 3 3" xfId="9342"/>
    <cellStyle name="Normal 3 2 2 2 2 4 3 3 3 2" xfId="9343"/>
    <cellStyle name="Normal 3 2 2 2 2 4 3 3 4" xfId="9344"/>
    <cellStyle name="Normal 3 2 2 2 2 4 3 4" xfId="9345"/>
    <cellStyle name="Normal 3 2 2 2 2 4 3 4 2" xfId="9346"/>
    <cellStyle name="Normal 3 2 2 2 2 4 3 4 2 2" xfId="9347"/>
    <cellStyle name="Normal 3 2 2 2 2 4 3 4 3" xfId="9348"/>
    <cellStyle name="Normal 3 2 2 2 2 4 3 5" xfId="9349"/>
    <cellStyle name="Normal 3 2 2 2 2 4 3 5 2" xfId="9350"/>
    <cellStyle name="Normal 3 2 2 2 2 4 3 6" xfId="9351"/>
    <cellStyle name="Normal 3 2 2 2 2 4 4" xfId="9352"/>
    <cellStyle name="Normal 3 2 2 2 2 4 4 2" xfId="9353"/>
    <cellStyle name="Normal 3 2 2 2 2 4 4 2 2" xfId="9354"/>
    <cellStyle name="Normal 3 2 2 2 2 4 4 2 2 2" xfId="9355"/>
    <cellStyle name="Normal 3 2 2 2 2 4 4 2 2 2 2" xfId="9356"/>
    <cellStyle name="Normal 3 2 2 2 2 4 4 2 2 3" xfId="9357"/>
    <cellStyle name="Normal 3 2 2 2 2 4 4 2 3" xfId="9358"/>
    <cellStyle name="Normal 3 2 2 2 2 4 4 2 3 2" xfId="9359"/>
    <cellStyle name="Normal 3 2 2 2 2 4 4 2 4" xfId="9360"/>
    <cellStyle name="Normal 3 2 2 2 2 4 4 3" xfId="9361"/>
    <cellStyle name="Normal 3 2 2 2 2 4 4 3 2" xfId="9362"/>
    <cellStyle name="Normal 3 2 2 2 2 4 4 3 2 2" xfId="9363"/>
    <cellStyle name="Normal 3 2 2 2 2 4 4 3 3" xfId="9364"/>
    <cellStyle name="Normal 3 2 2 2 2 4 4 4" xfId="9365"/>
    <cellStyle name="Normal 3 2 2 2 2 4 4 4 2" xfId="9366"/>
    <cellStyle name="Normal 3 2 2 2 2 4 4 5" xfId="9367"/>
    <cellStyle name="Normal 3 2 2 2 2 4 5" xfId="9368"/>
    <cellStyle name="Normal 3 2 2 2 2 4 5 2" xfId="9369"/>
    <cellStyle name="Normal 3 2 2 2 2 4 5 2 2" xfId="9370"/>
    <cellStyle name="Normal 3 2 2 2 2 4 5 2 2 2" xfId="9371"/>
    <cellStyle name="Normal 3 2 2 2 2 4 5 2 3" xfId="9372"/>
    <cellStyle name="Normal 3 2 2 2 2 4 5 3" xfId="9373"/>
    <cellStyle name="Normal 3 2 2 2 2 4 5 3 2" xfId="9374"/>
    <cellStyle name="Normal 3 2 2 2 2 4 5 4" xfId="9375"/>
    <cellStyle name="Normal 3 2 2 2 2 4 6" xfId="9376"/>
    <cellStyle name="Normal 3 2 2 2 2 4 6 2" xfId="9377"/>
    <cellStyle name="Normal 3 2 2 2 2 4 6 2 2" xfId="9378"/>
    <cellStyle name="Normal 3 2 2 2 2 4 6 3" xfId="9379"/>
    <cellStyle name="Normal 3 2 2 2 2 4 7" xfId="9380"/>
    <cellStyle name="Normal 3 2 2 2 2 4 7 2" xfId="9381"/>
    <cellStyle name="Normal 3 2 2 2 2 4 8" xfId="9382"/>
    <cellStyle name="Normal 3 2 2 2 2 5" xfId="9383"/>
    <cellStyle name="Normal 3 2 2 2 2 5 2" xfId="9384"/>
    <cellStyle name="Normal 3 2 2 2 2 5 2 2" xfId="9385"/>
    <cellStyle name="Normal 3 2 2 2 2 5 2 2 2" xfId="9386"/>
    <cellStyle name="Normal 3 2 2 2 2 5 2 2 2 2" xfId="9387"/>
    <cellStyle name="Normal 3 2 2 2 2 5 2 2 2 2 2" xfId="9388"/>
    <cellStyle name="Normal 3 2 2 2 2 5 2 2 2 2 2 2" xfId="9389"/>
    <cellStyle name="Normal 3 2 2 2 2 5 2 2 2 2 3" xfId="9390"/>
    <cellStyle name="Normal 3 2 2 2 2 5 2 2 2 3" xfId="9391"/>
    <cellStyle name="Normal 3 2 2 2 2 5 2 2 2 3 2" xfId="9392"/>
    <cellStyle name="Normal 3 2 2 2 2 5 2 2 2 4" xfId="9393"/>
    <cellStyle name="Normal 3 2 2 2 2 5 2 2 3" xfId="9394"/>
    <cellStyle name="Normal 3 2 2 2 2 5 2 2 3 2" xfId="9395"/>
    <cellStyle name="Normal 3 2 2 2 2 5 2 2 3 2 2" xfId="9396"/>
    <cellStyle name="Normal 3 2 2 2 2 5 2 2 3 3" xfId="9397"/>
    <cellStyle name="Normal 3 2 2 2 2 5 2 2 4" xfId="9398"/>
    <cellStyle name="Normal 3 2 2 2 2 5 2 2 4 2" xfId="9399"/>
    <cellStyle name="Normal 3 2 2 2 2 5 2 2 5" xfId="9400"/>
    <cellStyle name="Normal 3 2 2 2 2 5 2 3" xfId="9401"/>
    <cellStyle name="Normal 3 2 2 2 2 5 2 3 2" xfId="9402"/>
    <cellStyle name="Normal 3 2 2 2 2 5 2 3 2 2" xfId="9403"/>
    <cellStyle name="Normal 3 2 2 2 2 5 2 3 2 2 2" xfId="9404"/>
    <cellStyle name="Normal 3 2 2 2 2 5 2 3 2 3" xfId="9405"/>
    <cellStyle name="Normal 3 2 2 2 2 5 2 3 3" xfId="9406"/>
    <cellStyle name="Normal 3 2 2 2 2 5 2 3 3 2" xfId="9407"/>
    <cellStyle name="Normal 3 2 2 2 2 5 2 3 4" xfId="9408"/>
    <cellStyle name="Normal 3 2 2 2 2 5 2 4" xfId="9409"/>
    <cellStyle name="Normal 3 2 2 2 2 5 2 4 2" xfId="9410"/>
    <cellStyle name="Normal 3 2 2 2 2 5 2 4 2 2" xfId="9411"/>
    <cellStyle name="Normal 3 2 2 2 2 5 2 4 3" xfId="9412"/>
    <cellStyle name="Normal 3 2 2 2 2 5 2 5" xfId="9413"/>
    <cellStyle name="Normal 3 2 2 2 2 5 2 5 2" xfId="9414"/>
    <cellStyle name="Normal 3 2 2 2 2 5 2 6" xfId="9415"/>
    <cellStyle name="Normal 3 2 2 2 2 5 3" xfId="9416"/>
    <cellStyle name="Normal 3 2 2 2 2 5 3 2" xfId="9417"/>
    <cellStyle name="Normal 3 2 2 2 2 5 3 2 2" xfId="9418"/>
    <cellStyle name="Normal 3 2 2 2 2 5 3 2 2 2" xfId="9419"/>
    <cellStyle name="Normal 3 2 2 2 2 5 3 2 2 2 2" xfId="9420"/>
    <cellStyle name="Normal 3 2 2 2 2 5 3 2 2 3" xfId="9421"/>
    <cellStyle name="Normal 3 2 2 2 2 5 3 2 3" xfId="9422"/>
    <cellStyle name="Normal 3 2 2 2 2 5 3 2 3 2" xfId="9423"/>
    <cellStyle name="Normal 3 2 2 2 2 5 3 2 4" xfId="9424"/>
    <cellStyle name="Normal 3 2 2 2 2 5 3 3" xfId="9425"/>
    <cellStyle name="Normal 3 2 2 2 2 5 3 3 2" xfId="9426"/>
    <cellStyle name="Normal 3 2 2 2 2 5 3 3 2 2" xfId="9427"/>
    <cellStyle name="Normal 3 2 2 2 2 5 3 3 3" xfId="9428"/>
    <cellStyle name="Normal 3 2 2 2 2 5 3 4" xfId="9429"/>
    <cellStyle name="Normal 3 2 2 2 2 5 3 4 2" xfId="9430"/>
    <cellStyle name="Normal 3 2 2 2 2 5 3 5" xfId="9431"/>
    <cellStyle name="Normal 3 2 2 2 2 5 4" xfId="9432"/>
    <cellStyle name="Normal 3 2 2 2 2 5 4 2" xfId="9433"/>
    <cellStyle name="Normal 3 2 2 2 2 5 4 2 2" xfId="9434"/>
    <cellStyle name="Normal 3 2 2 2 2 5 4 2 2 2" xfId="9435"/>
    <cellStyle name="Normal 3 2 2 2 2 5 4 2 3" xfId="9436"/>
    <cellStyle name="Normal 3 2 2 2 2 5 4 3" xfId="9437"/>
    <cellStyle name="Normal 3 2 2 2 2 5 4 3 2" xfId="9438"/>
    <cellStyle name="Normal 3 2 2 2 2 5 4 4" xfId="9439"/>
    <cellStyle name="Normal 3 2 2 2 2 5 5" xfId="9440"/>
    <cellStyle name="Normal 3 2 2 2 2 5 5 2" xfId="9441"/>
    <cellStyle name="Normal 3 2 2 2 2 5 5 2 2" xfId="9442"/>
    <cellStyle name="Normal 3 2 2 2 2 5 5 3" xfId="9443"/>
    <cellStyle name="Normal 3 2 2 2 2 5 6" xfId="9444"/>
    <cellStyle name="Normal 3 2 2 2 2 5 6 2" xfId="9445"/>
    <cellStyle name="Normal 3 2 2 2 2 5 7" xfId="9446"/>
    <cellStyle name="Normal 3 2 2 2 2 6" xfId="9447"/>
    <cellStyle name="Normal 3 2 2 2 2 6 2" xfId="9448"/>
    <cellStyle name="Normal 3 2 2 2 2 6 2 2" xfId="9449"/>
    <cellStyle name="Normal 3 2 2 2 2 6 2 2 2" xfId="9450"/>
    <cellStyle name="Normal 3 2 2 2 2 6 2 2 2 2" xfId="9451"/>
    <cellStyle name="Normal 3 2 2 2 2 6 2 2 2 2 2" xfId="9452"/>
    <cellStyle name="Normal 3 2 2 2 2 6 2 2 2 3" xfId="9453"/>
    <cellStyle name="Normal 3 2 2 2 2 6 2 2 3" xfId="9454"/>
    <cellStyle name="Normal 3 2 2 2 2 6 2 2 3 2" xfId="9455"/>
    <cellStyle name="Normal 3 2 2 2 2 6 2 2 4" xfId="9456"/>
    <cellStyle name="Normal 3 2 2 2 2 6 2 3" xfId="9457"/>
    <cellStyle name="Normal 3 2 2 2 2 6 2 3 2" xfId="9458"/>
    <cellStyle name="Normal 3 2 2 2 2 6 2 3 2 2" xfId="9459"/>
    <cellStyle name="Normal 3 2 2 2 2 6 2 3 3" xfId="9460"/>
    <cellStyle name="Normal 3 2 2 2 2 6 2 4" xfId="9461"/>
    <cellStyle name="Normal 3 2 2 2 2 6 2 4 2" xfId="9462"/>
    <cellStyle name="Normal 3 2 2 2 2 6 2 5" xfId="9463"/>
    <cellStyle name="Normal 3 2 2 2 2 6 3" xfId="9464"/>
    <cellStyle name="Normal 3 2 2 2 2 6 3 2" xfId="9465"/>
    <cellStyle name="Normal 3 2 2 2 2 6 3 2 2" xfId="9466"/>
    <cellStyle name="Normal 3 2 2 2 2 6 3 2 2 2" xfId="9467"/>
    <cellStyle name="Normal 3 2 2 2 2 6 3 2 3" xfId="9468"/>
    <cellStyle name="Normal 3 2 2 2 2 6 3 3" xfId="9469"/>
    <cellStyle name="Normal 3 2 2 2 2 6 3 3 2" xfId="9470"/>
    <cellStyle name="Normal 3 2 2 2 2 6 3 4" xfId="9471"/>
    <cellStyle name="Normal 3 2 2 2 2 6 4" xfId="9472"/>
    <cellStyle name="Normal 3 2 2 2 2 6 4 2" xfId="9473"/>
    <cellStyle name="Normal 3 2 2 2 2 6 4 2 2" xfId="9474"/>
    <cellStyle name="Normal 3 2 2 2 2 6 4 3" xfId="9475"/>
    <cellStyle name="Normal 3 2 2 2 2 6 5" xfId="9476"/>
    <cellStyle name="Normal 3 2 2 2 2 6 5 2" xfId="9477"/>
    <cellStyle name="Normal 3 2 2 2 2 6 6" xfId="9478"/>
    <cellStyle name="Normal 3 2 2 2 2 7" xfId="9479"/>
    <cellStyle name="Normal 3 2 2 2 2 7 2" xfId="9480"/>
    <cellStyle name="Normal 3 2 2 2 2 7 2 2" xfId="9481"/>
    <cellStyle name="Normal 3 2 2 2 2 7 2 2 2" xfId="9482"/>
    <cellStyle name="Normal 3 2 2 2 2 7 2 2 2 2" xfId="9483"/>
    <cellStyle name="Normal 3 2 2 2 2 7 2 2 3" xfId="9484"/>
    <cellStyle name="Normal 3 2 2 2 2 7 2 3" xfId="9485"/>
    <cellStyle name="Normal 3 2 2 2 2 7 2 3 2" xfId="9486"/>
    <cellStyle name="Normal 3 2 2 2 2 7 2 4" xfId="9487"/>
    <cellStyle name="Normal 3 2 2 2 2 7 3" xfId="9488"/>
    <cellStyle name="Normal 3 2 2 2 2 7 3 2" xfId="9489"/>
    <cellStyle name="Normal 3 2 2 2 2 7 3 2 2" xfId="9490"/>
    <cellStyle name="Normal 3 2 2 2 2 7 3 3" xfId="9491"/>
    <cellStyle name="Normal 3 2 2 2 2 7 4" xfId="9492"/>
    <cellStyle name="Normal 3 2 2 2 2 7 4 2" xfId="9493"/>
    <cellStyle name="Normal 3 2 2 2 2 7 5" xfId="9494"/>
    <cellStyle name="Normal 3 2 2 2 2 8" xfId="9495"/>
    <cellStyle name="Normal 3 2 2 2 2 8 2" xfId="9496"/>
    <cellStyle name="Normal 3 2 2 2 2 8 2 2" xfId="9497"/>
    <cellStyle name="Normal 3 2 2 2 2 8 2 2 2" xfId="9498"/>
    <cellStyle name="Normal 3 2 2 2 2 8 2 3" xfId="9499"/>
    <cellStyle name="Normal 3 2 2 2 2 8 3" xfId="9500"/>
    <cellStyle name="Normal 3 2 2 2 2 8 3 2" xfId="9501"/>
    <cellStyle name="Normal 3 2 2 2 2 8 4" xfId="9502"/>
    <cellStyle name="Normal 3 2 2 2 2 9" xfId="9503"/>
    <cellStyle name="Normal 3 2 2 2 2 9 2" xfId="9504"/>
    <cellStyle name="Normal 3 2 2 2 2 9 2 2" xfId="9505"/>
    <cellStyle name="Normal 3 2 2 2 2 9 3" xfId="9506"/>
    <cellStyle name="Normal 3 2 2 2 3" xfId="9507"/>
    <cellStyle name="Normal 3 2 2 2 3 10" xfId="9508"/>
    <cellStyle name="Normal 3 2 2 2 3 2" xfId="9509"/>
    <cellStyle name="Normal 3 2 2 2 3 2 2" xfId="9510"/>
    <cellStyle name="Normal 3 2 2 2 3 2 2 2" xfId="9511"/>
    <cellStyle name="Normal 3 2 2 2 3 2 2 2 2" xfId="9512"/>
    <cellStyle name="Normal 3 2 2 2 3 2 2 2 2 2" xfId="9513"/>
    <cellStyle name="Normal 3 2 2 2 3 2 2 2 2 2 2" xfId="9514"/>
    <cellStyle name="Normal 3 2 2 2 3 2 2 2 2 2 2 2" xfId="9515"/>
    <cellStyle name="Normal 3 2 2 2 3 2 2 2 2 2 2 2 2" xfId="9516"/>
    <cellStyle name="Normal 3 2 2 2 3 2 2 2 2 2 2 2 2 2" xfId="9517"/>
    <cellStyle name="Normal 3 2 2 2 3 2 2 2 2 2 2 2 3" xfId="9518"/>
    <cellStyle name="Normal 3 2 2 2 3 2 2 2 2 2 2 3" xfId="9519"/>
    <cellStyle name="Normal 3 2 2 2 3 2 2 2 2 2 2 3 2" xfId="9520"/>
    <cellStyle name="Normal 3 2 2 2 3 2 2 2 2 2 2 4" xfId="9521"/>
    <cellStyle name="Normal 3 2 2 2 3 2 2 2 2 2 3" xfId="9522"/>
    <cellStyle name="Normal 3 2 2 2 3 2 2 2 2 2 3 2" xfId="9523"/>
    <cellStyle name="Normal 3 2 2 2 3 2 2 2 2 2 3 2 2" xfId="9524"/>
    <cellStyle name="Normal 3 2 2 2 3 2 2 2 2 2 3 3" xfId="9525"/>
    <cellStyle name="Normal 3 2 2 2 3 2 2 2 2 2 4" xfId="9526"/>
    <cellStyle name="Normal 3 2 2 2 3 2 2 2 2 2 4 2" xfId="9527"/>
    <cellStyle name="Normal 3 2 2 2 3 2 2 2 2 2 5" xfId="9528"/>
    <cellStyle name="Normal 3 2 2 2 3 2 2 2 2 3" xfId="9529"/>
    <cellStyle name="Normal 3 2 2 2 3 2 2 2 2 3 2" xfId="9530"/>
    <cellStyle name="Normal 3 2 2 2 3 2 2 2 2 3 2 2" xfId="9531"/>
    <cellStyle name="Normal 3 2 2 2 3 2 2 2 2 3 2 2 2" xfId="9532"/>
    <cellStyle name="Normal 3 2 2 2 3 2 2 2 2 3 2 3" xfId="9533"/>
    <cellStyle name="Normal 3 2 2 2 3 2 2 2 2 3 3" xfId="9534"/>
    <cellStyle name="Normal 3 2 2 2 3 2 2 2 2 3 3 2" xfId="9535"/>
    <cellStyle name="Normal 3 2 2 2 3 2 2 2 2 3 4" xfId="9536"/>
    <cellStyle name="Normal 3 2 2 2 3 2 2 2 2 4" xfId="9537"/>
    <cellStyle name="Normal 3 2 2 2 3 2 2 2 2 4 2" xfId="9538"/>
    <cellStyle name="Normal 3 2 2 2 3 2 2 2 2 4 2 2" xfId="9539"/>
    <cellStyle name="Normal 3 2 2 2 3 2 2 2 2 4 3" xfId="9540"/>
    <cellStyle name="Normal 3 2 2 2 3 2 2 2 2 5" xfId="9541"/>
    <cellStyle name="Normal 3 2 2 2 3 2 2 2 2 5 2" xfId="9542"/>
    <cellStyle name="Normal 3 2 2 2 3 2 2 2 2 6" xfId="9543"/>
    <cellStyle name="Normal 3 2 2 2 3 2 2 2 3" xfId="9544"/>
    <cellStyle name="Normal 3 2 2 2 3 2 2 2 3 2" xfId="9545"/>
    <cellStyle name="Normal 3 2 2 2 3 2 2 2 3 2 2" xfId="9546"/>
    <cellStyle name="Normal 3 2 2 2 3 2 2 2 3 2 2 2" xfId="9547"/>
    <cellStyle name="Normal 3 2 2 2 3 2 2 2 3 2 2 2 2" xfId="9548"/>
    <cellStyle name="Normal 3 2 2 2 3 2 2 2 3 2 2 3" xfId="9549"/>
    <cellStyle name="Normal 3 2 2 2 3 2 2 2 3 2 3" xfId="9550"/>
    <cellStyle name="Normal 3 2 2 2 3 2 2 2 3 2 3 2" xfId="9551"/>
    <cellStyle name="Normal 3 2 2 2 3 2 2 2 3 2 4" xfId="9552"/>
    <cellStyle name="Normal 3 2 2 2 3 2 2 2 3 3" xfId="9553"/>
    <cellStyle name="Normal 3 2 2 2 3 2 2 2 3 3 2" xfId="9554"/>
    <cellStyle name="Normal 3 2 2 2 3 2 2 2 3 3 2 2" xfId="9555"/>
    <cellStyle name="Normal 3 2 2 2 3 2 2 2 3 3 3" xfId="9556"/>
    <cellStyle name="Normal 3 2 2 2 3 2 2 2 3 4" xfId="9557"/>
    <cellStyle name="Normal 3 2 2 2 3 2 2 2 3 4 2" xfId="9558"/>
    <cellStyle name="Normal 3 2 2 2 3 2 2 2 3 5" xfId="9559"/>
    <cellStyle name="Normal 3 2 2 2 3 2 2 2 4" xfId="9560"/>
    <cellStyle name="Normal 3 2 2 2 3 2 2 2 4 2" xfId="9561"/>
    <cellStyle name="Normal 3 2 2 2 3 2 2 2 4 2 2" xfId="9562"/>
    <cellStyle name="Normal 3 2 2 2 3 2 2 2 4 2 2 2" xfId="9563"/>
    <cellStyle name="Normal 3 2 2 2 3 2 2 2 4 2 3" xfId="9564"/>
    <cellStyle name="Normal 3 2 2 2 3 2 2 2 4 3" xfId="9565"/>
    <cellStyle name="Normal 3 2 2 2 3 2 2 2 4 3 2" xfId="9566"/>
    <cellStyle name="Normal 3 2 2 2 3 2 2 2 4 4" xfId="9567"/>
    <cellStyle name="Normal 3 2 2 2 3 2 2 2 5" xfId="9568"/>
    <cellStyle name="Normal 3 2 2 2 3 2 2 2 5 2" xfId="9569"/>
    <cellStyle name="Normal 3 2 2 2 3 2 2 2 5 2 2" xfId="9570"/>
    <cellStyle name="Normal 3 2 2 2 3 2 2 2 5 3" xfId="9571"/>
    <cellStyle name="Normal 3 2 2 2 3 2 2 2 6" xfId="9572"/>
    <cellStyle name="Normal 3 2 2 2 3 2 2 2 6 2" xfId="9573"/>
    <cellStyle name="Normal 3 2 2 2 3 2 2 2 7" xfId="9574"/>
    <cellStyle name="Normal 3 2 2 2 3 2 2 3" xfId="9575"/>
    <cellStyle name="Normal 3 2 2 2 3 2 2 3 2" xfId="9576"/>
    <cellStyle name="Normal 3 2 2 2 3 2 2 3 2 2" xfId="9577"/>
    <cellStyle name="Normal 3 2 2 2 3 2 2 3 2 2 2" xfId="9578"/>
    <cellStyle name="Normal 3 2 2 2 3 2 2 3 2 2 2 2" xfId="9579"/>
    <cellStyle name="Normal 3 2 2 2 3 2 2 3 2 2 2 2 2" xfId="9580"/>
    <cellStyle name="Normal 3 2 2 2 3 2 2 3 2 2 2 3" xfId="9581"/>
    <cellStyle name="Normal 3 2 2 2 3 2 2 3 2 2 3" xfId="9582"/>
    <cellStyle name="Normal 3 2 2 2 3 2 2 3 2 2 3 2" xfId="9583"/>
    <cellStyle name="Normal 3 2 2 2 3 2 2 3 2 2 4" xfId="9584"/>
    <cellStyle name="Normal 3 2 2 2 3 2 2 3 2 3" xfId="9585"/>
    <cellStyle name="Normal 3 2 2 2 3 2 2 3 2 3 2" xfId="9586"/>
    <cellStyle name="Normal 3 2 2 2 3 2 2 3 2 3 2 2" xfId="9587"/>
    <cellStyle name="Normal 3 2 2 2 3 2 2 3 2 3 3" xfId="9588"/>
    <cellStyle name="Normal 3 2 2 2 3 2 2 3 2 4" xfId="9589"/>
    <cellStyle name="Normal 3 2 2 2 3 2 2 3 2 4 2" xfId="9590"/>
    <cellStyle name="Normal 3 2 2 2 3 2 2 3 2 5" xfId="9591"/>
    <cellStyle name="Normal 3 2 2 2 3 2 2 3 3" xfId="9592"/>
    <cellStyle name="Normal 3 2 2 2 3 2 2 3 3 2" xfId="9593"/>
    <cellStyle name="Normal 3 2 2 2 3 2 2 3 3 2 2" xfId="9594"/>
    <cellStyle name="Normal 3 2 2 2 3 2 2 3 3 2 2 2" xfId="9595"/>
    <cellStyle name="Normal 3 2 2 2 3 2 2 3 3 2 3" xfId="9596"/>
    <cellStyle name="Normal 3 2 2 2 3 2 2 3 3 3" xfId="9597"/>
    <cellStyle name="Normal 3 2 2 2 3 2 2 3 3 3 2" xfId="9598"/>
    <cellStyle name="Normal 3 2 2 2 3 2 2 3 3 4" xfId="9599"/>
    <cellStyle name="Normal 3 2 2 2 3 2 2 3 4" xfId="9600"/>
    <cellStyle name="Normal 3 2 2 2 3 2 2 3 4 2" xfId="9601"/>
    <cellStyle name="Normal 3 2 2 2 3 2 2 3 4 2 2" xfId="9602"/>
    <cellStyle name="Normal 3 2 2 2 3 2 2 3 4 3" xfId="9603"/>
    <cellStyle name="Normal 3 2 2 2 3 2 2 3 5" xfId="9604"/>
    <cellStyle name="Normal 3 2 2 2 3 2 2 3 5 2" xfId="9605"/>
    <cellStyle name="Normal 3 2 2 2 3 2 2 3 6" xfId="9606"/>
    <cellStyle name="Normal 3 2 2 2 3 2 2 4" xfId="9607"/>
    <cellStyle name="Normal 3 2 2 2 3 2 2 4 2" xfId="9608"/>
    <cellStyle name="Normal 3 2 2 2 3 2 2 4 2 2" xfId="9609"/>
    <cellStyle name="Normal 3 2 2 2 3 2 2 4 2 2 2" xfId="9610"/>
    <cellStyle name="Normal 3 2 2 2 3 2 2 4 2 2 2 2" xfId="9611"/>
    <cellStyle name="Normal 3 2 2 2 3 2 2 4 2 2 3" xfId="9612"/>
    <cellStyle name="Normal 3 2 2 2 3 2 2 4 2 3" xfId="9613"/>
    <cellStyle name="Normal 3 2 2 2 3 2 2 4 2 3 2" xfId="9614"/>
    <cellStyle name="Normal 3 2 2 2 3 2 2 4 2 4" xfId="9615"/>
    <cellStyle name="Normal 3 2 2 2 3 2 2 4 3" xfId="9616"/>
    <cellStyle name="Normal 3 2 2 2 3 2 2 4 3 2" xfId="9617"/>
    <cellStyle name="Normal 3 2 2 2 3 2 2 4 3 2 2" xfId="9618"/>
    <cellStyle name="Normal 3 2 2 2 3 2 2 4 3 3" xfId="9619"/>
    <cellStyle name="Normal 3 2 2 2 3 2 2 4 4" xfId="9620"/>
    <cellStyle name="Normal 3 2 2 2 3 2 2 4 4 2" xfId="9621"/>
    <cellStyle name="Normal 3 2 2 2 3 2 2 4 5" xfId="9622"/>
    <cellStyle name="Normal 3 2 2 2 3 2 2 5" xfId="9623"/>
    <cellStyle name="Normal 3 2 2 2 3 2 2 5 2" xfId="9624"/>
    <cellStyle name="Normal 3 2 2 2 3 2 2 5 2 2" xfId="9625"/>
    <cellStyle name="Normal 3 2 2 2 3 2 2 5 2 2 2" xfId="9626"/>
    <cellStyle name="Normal 3 2 2 2 3 2 2 5 2 3" xfId="9627"/>
    <cellStyle name="Normal 3 2 2 2 3 2 2 5 3" xfId="9628"/>
    <cellStyle name="Normal 3 2 2 2 3 2 2 5 3 2" xfId="9629"/>
    <cellStyle name="Normal 3 2 2 2 3 2 2 5 4" xfId="9630"/>
    <cellStyle name="Normal 3 2 2 2 3 2 2 6" xfId="9631"/>
    <cellStyle name="Normal 3 2 2 2 3 2 2 6 2" xfId="9632"/>
    <cellStyle name="Normal 3 2 2 2 3 2 2 6 2 2" xfId="9633"/>
    <cellStyle name="Normal 3 2 2 2 3 2 2 6 3" xfId="9634"/>
    <cellStyle name="Normal 3 2 2 2 3 2 2 7" xfId="9635"/>
    <cellStyle name="Normal 3 2 2 2 3 2 2 7 2" xfId="9636"/>
    <cellStyle name="Normal 3 2 2 2 3 2 2 8" xfId="9637"/>
    <cellStyle name="Normal 3 2 2 2 3 2 3" xfId="9638"/>
    <cellStyle name="Normal 3 2 2 2 3 2 3 2" xfId="9639"/>
    <cellStyle name="Normal 3 2 2 2 3 2 3 2 2" xfId="9640"/>
    <cellStyle name="Normal 3 2 2 2 3 2 3 2 2 2" xfId="9641"/>
    <cellStyle name="Normal 3 2 2 2 3 2 3 2 2 2 2" xfId="9642"/>
    <cellStyle name="Normal 3 2 2 2 3 2 3 2 2 2 2 2" xfId="9643"/>
    <cellStyle name="Normal 3 2 2 2 3 2 3 2 2 2 2 2 2" xfId="9644"/>
    <cellStyle name="Normal 3 2 2 2 3 2 3 2 2 2 2 3" xfId="9645"/>
    <cellStyle name="Normal 3 2 2 2 3 2 3 2 2 2 3" xfId="9646"/>
    <cellStyle name="Normal 3 2 2 2 3 2 3 2 2 2 3 2" xfId="9647"/>
    <cellStyle name="Normal 3 2 2 2 3 2 3 2 2 2 4" xfId="9648"/>
    <cellStyle name="Normal 3 2 2 2 3 2 3 2 2 3" xfId="9649"/>
    <cellStyle name="Normal 3 2 2 2 3 2 3 2 2 3 2" xfId="9650"/>
    <cellStyle name="Normal 3 2 2 2 3 2 3 2 2 3 2 2" xfId="9651"/>
    <cellStyle name="Normal 3 2 2 2 3 2 3 2 2 3 3" xfId="9652"/>
    <cellStyle name="Normal 3 2 2 2 3 2 3 2 2 4" xfId="9653"/>
    <cellStyle name="Normal 3 2 2 2 3 2 3 2 2 4 2" xfId="9654"/>
    <cellStyle name="Normal 3 2 2 2 3 2 3 2 2 5" xfId="9655"/>
    <cellStyle name="Normal 3 2 2 2 3 2 3 2 3" xfId="9656"/>
    <cellStyle name="Normal 3 2 2 2 3 2 3 2 3 2" xfId="9657"/>
    <cellStyle name="Normal 3 2 2 2 3 2 3 2 3 2 2" xfId="9658"/>
    <cellStyle name="Normal 3 2 2 2 3 2 3 2 3 2 2 2" xfId="9659"/>
    <cellStyle name="Normal 3 2 2 2 3 2 3 2 3 2 3" xfId="9660"/>
    <cellStyle name="Normal 3 2 2 2 3 2 3 2 3 3" xfId="9661"/>
    <cellStyle name="Normal 3 2 2 2 3 2 3 2 3 3 2" xfId="9662"/>
    <cellStyle name="Normal 3 2 2 2 3 2 3 2 3 4" xfId="9663"/>
    <cellStyle name="Normal 3 2 2 2 3 2 3 2 4" xfId="9664"/>
    <cellStyle name="Normal 3 2 2 2 3 2 3 2 4 2" xfId="9665"/>
    <cellStyle name="Normal 3 2 2 2 3 2 3 2 4 2 2" xfId="9666"/>
    <cellStyle name="Normal 3 2 2 2 3 2 3 2 4 3" xfId="9667"/>
    <cellStyle name="Normal 3 2 2 2 3 2 3 2 5" xfId="9668"/>
    <cellStyle name="Normal 3 2 2 2 3 2 3 2 5 2" xfId="9669"/>
    <cellStyle name="Normal 3 2 2 2 3 2 3 2 6" xfId="9670"/>
    <cellStyle name="Normal 3 2 2 2 3 2 3 3" xfId="9671"/>
    <cellStyle name="Normal 3 2 2 2 3 2 3 3 2" xfId="9672"/>
    <cellStyle name="Normal 3 2 2 2 3 2 3 3 2 2" xfId="9673"/>
    <cellStyle name="Normal 3 2 2 2 3 2 3 3 2 2 2" xfId="9674"/>
    <cellStyle name="Normal 3 2 2 2 3 2 3 3 2 2 2 2" xfId="9675"/>
    <cellStyle name="Normal 3 2 2 2 3 2 3 3 2 2 3" xfId="9676"/>
    <cellStyle name="Normal 3 2 2 2 3 2 3 3 2 3" xfId="9677"/>
    <cellStyle name="Normal 3 2 2 2 3 2 3 3 2 3 2" xfId="9678"/>
    <cellStyle name="Normal 3 2 2 2 3 2 3 3 2 4" xfId="9679"/>
    <cellStyle name="Normal 3 2 2 2 3 2 3 3 3" xfId="9680"/>
    <cellStyle name="Normal 3 2 2 2 3 2 3 3 3 2" xfId="9681"/>
    <cellStyle name="Normal 3 2 2 2 3 2 3 3 3 2 2" xfId="9682"/>
    <cellStyle name="Normal 3 2 2 2 3 2 3 3 3 3" xfId="9683"/>
    <cellStyle name="Normal 3 2 2 2 3 2 3 3 4" xfId="9684"/>
    <cellStyle name="Normal 3 2 2 2 3 2 3 3 4 2" xfId="9685"/>
    <cellStyle name="Normal 3 2 2 2 3 2 3 3 5" xfId="9686"/>
    <cellStyle name="Normal 3 2 2 2 3 2 3 4" xfId="9687"/>
    <cellStyle name="Normal 3 2 2 2 3 2 3 4 2" xfId="9688"/>
    <cellStyle name="Normal 3 2 2 2 3 2 3 4 2 2" xfId="9689"/>
    <cellStyle name="Normal 3 2 2 2 3 2 3 4 2 2 2" xfId="9690"/>
    <cellStyle name="Normal 3 2 2 2 3 2 3 4 2 3" xfId="9691"/>
    <cellStyle name="Normal 3 2 2 2 3 2 3 4 3" xfId="9692"/>
    <cellStyle name="Normal 3 2 2 2 3 2 3 4 3 2" xfId="9693"/>
    <cellStyle name="Normal 3 2 2 2 3 2 3 4 4" xfId="9694"/>
    <cellStyle name="Normal 3 2 2 2 3 2 3 5" xfId="9695"/>
    <cellStyle name="Normal 3 2 2 2 3 2 3 5 2" xfId="9696"/>
    <cellStyle name="Normal 3 2 2 2 3 2 3 5 2 2" xfId="9697"/>
    <cellStyle name="Normal 3 2 2 2 3 2 3 5 3" xfId="9698"/>
    <cellStyle name="Normal 3 2 2 2 3 2 3 6" xfId="9699"/>
    <cellStyle name="Normal 3 2 2 2 3 2 3 6 2" xfId="9700"/>
    <cellStyle name="Normal 3 2 2 2 3 2 3 7" xfId="9701"/>
    <cellStyle name="Normal 3 2 2 2 3 2 4" xfId="9702"/>
    <cellStyle name="Normal 3 2 2 2 3 2 4 2" xfId="9703"/>
    <cellStyle name="Normal 3 2 2 2 3 2 4 2 2" xfId="9704"/>
    <cellStyle name="Normal 3 2 2 2 3 2 4 2 2 2" xfId="9705"/>
    <cellStyle name="Normal 3 2 2 2 3 2 4 2 2 2 2" xfId="9706"/>
    <cellStyle name="Normal 3 2 2 2 3 2 4 2 2 2 2 2" xfId="9707"/>
    <cellStyle name="Normal 3 2 2 2 3 2 4 2 2 2 3" xfId="9708"/>
    <cellStyle name="Normal 3 2 2 2 3 2 4 2 2 3" xfId="9709"/>
    <cellStyle name="Normal 3 2 2 2 3 2 4 2 2 3 2" xfId="9710"/>
    <cellStyle name="Normal 3 2 2 2 3 2 4 2 2 4" xfId="9711"/>
    <cellStyle name="Normal 3 2 2 2 3 2 4 2 3" xfId="9712"/>
    <cellStyle name="Normal 3 2 2 2 3 2 4 2 3 2" xfId="9713"/>
    <cellStyle name="Normal 3 2 2 2 3 2 4 2 3 2 2" xfId="9714"/>
    <cellStyle name="Normal 3 2 2 2 3 2 4 2 3 3" xfId="9715"/>
    <cellStyle name="Normal 3 2 2 2 3 2 4 2 4" xfId="9716"/>
    <cellStyle name="Normal 3 2 2 2 3 2 4 2 4 2" xfId="9717"/>
    <cellStyle name="Normal 3 2 2 2 3 2 4 2 5" xfId="9718"/>
    <cellStyle name="Normal 3 2 2 2 3 2 4 3" xfId="9719"/>
    <cellStyle name="Normal 3 2 2 2 3 2 4 3 2" xfId="9720"/>
    <cellStyle name="Normal 3 2 2 2 3 2 4 3 2 2" xfId="9721"/>
    <cellStyle name="Normal 3 2 2 2 3 2 4 3 2 2 2" xfId="9722"/>
    <cellStyle name="Normal 3 2 2 2 3 2 4 3 2 3" xfId="9723"/>
    <cellStyle name="Normal 3 2 2 2 3 2 4 3 3" xfId="9724"/>
    <cellStyle name="Normal 3 2 2 2 3 2 4 3 3 2" xfId="9725"/>
    <cellStyle name="Normal 3 2 2 2 3 2 4 3 4" xfId="9726"/>
    <cellStyle name="Normal 3 2 2 2 3 2 4 4" xfId="9727"/>
    <cellStyle name="Normal 3 2 2 2 3 2 4 4 2" xfId="9728"/>
    <cellStyle name="Normal 3 2 2 2 3 2 4 4 2 2" xfId="9729"/>
    <cellStyle name="Normal 3 2 2 2 3 2 4 4 3" xfId="9730"/>
    <cellStyle name="Normal 3 2 2 2 3 2 4 5" xfId="9731"/>
    <cellStyle name="Normal 3 2 2 2 3 2 4 5 2" xfId="9732"/>
    <cellStyle name="Normal 3 2 2 2 3 2 4 6" xfId="9733"/>
    <cellStyle name="Normal 3 2 2 2 3 2 5" xfId="9734"/>
    <cellStyle name="Normal 3 2 2 2 3 2 5 2" xfId="9735"/>
    <cellStyle name="Normal 3 2 2 2 3 2 5 2 2" xfId="9736"/>
    <cellStyle name="Normal 3 2 2 2 3 2 5 2 2 2" xfId="9737"/>
    <cellStyle name="Normal 3 2 2 2 3 2 5 2 2 2 2" xfId="9738"/>
    <cellStyle name="Normal 3 2 2 2 3 2 5 2 2 3" xfId="9739"/>
    <cellStyle name="Normal 3 2 2 2 3 2 5 2 3" xfId="9740"/>
    <cellStyle name="Normal 3 2 2 2 3 2 5 2 3 2" xfId="9741"/>
    <cellStyle name="Normal 3 2 2 2 3 2 5 2 4" xfId="9742"/>
    <cellStyle name="Normal 3 2 2 2 3 2 5 3" xfId="9743"/>
    <cellStyle name="Normal 3 2 2 2 3 2 5 3 2" xfId="9744"/>
    <cellStyle name="Normal 3 2 2 2 3 2 5 3 2 2" xfId="9745"/>
    <cellStyle name="Normal 3 2 2 2 3 2 5 3 3" xfId="9746"/>
    <cellStyle name="Normal 3 2 2 2 3 2 5 4" xfId="9747"/>
    <cellStyle name="Normal 3 2 2 2 3 2 5 4 2" xfId="9748"/>
    <cellStyle name="Normal 3 2 2 2 3 2 5 5" xfId="9749"/>
    <cellStyle name="Normal 3 2 2 2 3 2 6" xfId="9750"/>
    <cellStyle name="Normal 3 2 2 2 3 2 6 2" xfId="9751"/>
    <cellStyle name="Normal 3 2 2 2 3 2 6 2 2" xfId="9752"/>
    <cellStyle name="Normal 3 2 2 2 3 2 6 2 2 2" xfId="9753"/>
    <cellStyle name="Normal 3 2 2 2 3 2 6 2 3" xfId="9754"/>
    <cellStyle name="Normal 3 2 2 2 3 2 6 3" xfId="9755"/>
    <cellStyle name="Normal 3 2 2 2 3 2 6 3 2" xfId="9756"/>
    <cellStyle name="Normal 3 2 2 2 3 2 6 4" xfId="9757"/>
    <cellStyle name="Normal 3 2 2 2 3 2 7" xfId="9758"/>
    <cellStyle name="Normal 3 2 2 2 3 2 7 2" xfId="9759"/>
    <cellStyle name="Normal 3 2 2 2 3 2 7 2 2" xfId="9760"/>
    <cellStyle name="Normal 3 2 2 2 3 2 7 3" xfId="9761"/>
    <cellStyle name="Normal 3 2 2 2 3 2 8" xfId="9762"/>
    <cellStyle name="Normal 3 2 2 2 3 2 8 2" xfId="9763"/>
    <cellStyle name="Normal 3 2 2 2 3 2 9" xfId="9764"/>
    <cellStyle name="Normal 3 2 2 2 3 3" xfId="9765"/>
    <cellStyle name="Normal 3 2 2 2 3 3 2" xfId="9766"/>
    <cellStyle name="Normal 3 2 2 2 3 3 2 2" xfId="9767"/>
    <cellStyle name="Normal 3 2 2 2 3 3 2 2 2" xfId="9768"/>
    <cellStyle name="Normal 3 2 2 2 3 3 2 2 2 2" xfId="9769"/>
    <cellStyle name="Normal 3 2 2 2 3 3 2 2 2 2 2" xfId="9770"/>
    <cellStyle name="Normal 3 2 2 2 3 3 2 2 2 2 2 2" xfId="9771"/>
    <cellStyle name="Normal 3 2 2 2 3 3 2 2 2 2 2 2 2" xfId="9772"/>
    <cellStyle name="Normal 3 2 2 2 3 3 2 2 2 2 2 3" xfId="9773"/>
    <cellStyle name="Normal 3 2 2 2 3 3 2 2 2 2 3" xfId="9774"/>
    <cellStyle name="Normal 3 2 2 2 3 3 2 2 2 2 3 2" xfId="9775"/>
    <cellStyle name="Normal 3 2 2 2 3 3 2 2 2 2 4" xfId="9776"/>
    <cellStyle name="Normal 3 2 2 2 3 3 2 2 2 3" xfId="9777"/>
    <cellStyle name="Normal 3 2 2 2 3 3 2 2 2 3 2" xfId="9778"/>
    <cellStyle name="Normal 3 2 2 2 3 3 2 2 2 3 2 2" xfId="9779"/>
    <cellStyle name="Normal 3 2 2 2 3 3 2 2 2 3 3" xfId="9780"/>
    <cellStyle name="Normal 3 2 2 2 3 3 2 2 2 4" xfId="9781"/>
    <cellStyle name="Normal 3 2 2 2 3 3 2 2 2 4 2" xfId="9782"/>
    <cellStyle name="Normal 3 2 2 2 3 3 2 2 2 5" xfId="9783"/>
    <cellStyle name="Normal 3 2 2 2 3 3 2 2 3" xfId="9784"/>
    <cellStyle name="Normal 3 2 2 2 3 3 2 2 3 2" xfId="9785"/>
    <cellStyle name="Normal 3 2 2 2 3 3 2 2 3 2 2" xfId="9786"/>
    <cellStyle name="Normal 3 2 2 2 3 3 2 2 3 2 2 2" xfId="9787"/>
    <cellStyle name="Normal 3 2 2 2 3 3 2 2 3 2 3" xfId="9788"/>
    <cellStyle name="Normal 3 2 2 2 3 3 2 2 3 3" xfId="9789"/>
    <cellStyle name="Normal 3 2 2 2 3 3 2 2 3 3 2" xfId="9790"/>
    <cellStyle name="Normal 3 2 2 2 3 3 2 2 3 4" xfId="9791"/>
    <cellStyle name="Normal 3 2 2 2 3 3 2 2 4" xfId="9792"/>
    <cellStyle name="Normal 3 2 2 2 3 3 2 2 4 2" xfId="9793"/>
    <cellStyle name="Normal 3 2 2 2 3 3 2 2 4 2 2" xfId="9794"/>
    <cellStyle name="Normal 3 2 2 2 3 3 2 2 4 3" xfId="9795"/>
    <cellStyle name="Normal 3 2 2 2 3 3 2 2 5" xfId="9796"/>
    <cellStyle name="Normal 3 2 2 2 3 3 2 2 5 2" xfId="9797"/>
    <cellStyle name="Normal 3 2 2 2 3 3 2 2 6" xfId="9798"/>
    <cellStyle name="Normal 3 2 2 2 3 3 2 3" xfId="9799"/>
    <cellStyle name="Normal 3 2 2 2 3 3 2 3 2" xfId="9800"/>
    <cellStyle name="Normal 3 2 2 2 3 3 2 3 2 2" xfId="9801"/>
    <cellStyle name="Normal 3 2 2 2 3 3 2 3 2 2 2" xfId="9802"/>
    <cellStyle name="Normal 3 2 2 2 3 3 2 3 2 2 2 2" xfId="9803"/>
    <cellStyle name="Normal 3 2 2 2 3 3 2 3 2 2 3" xfId="9804"/>
    <cellStyle name="Normal 3 2 2 2 3 3 2 3 2 3" xfId="9805"/>
    <cellStyle name="Normal 3 2 2 2 3 3 2 3 2 3 2" xfId="9806"/>
    <cellStyle name="Normal 3 2 2 2 3 3 2 3 2 4" xfId="9807"/>
    <cellStyle name="Normal 3 2 2 2 3 3 2 3 3" xfId="9808"/>
    <cellStyle name="Normal 3 2 2 2 3 3 2 3 3 2" xfId="9809"/>
    <cellStyle name="Normal 3 2 2 2 3 3 2 3 3 2 2" xfId="9810"/>
    <cellStyle name="Normal 3 2 2 2 3 3 2 3 3 3" xfId="9811"/>
    <cellStyle name="Normal 3 2 2 2 3 3 2 3 4" xfId="9812"/>
    <cellStyle name="Normal 3 2 2 2 3 3 2 3 4 2" xfId="9813"/>
    <cellStyle name="Normal 3 2 2 2 3 3 2 3 5" xfId="9814"/>
    <cellStyle name="Normal 3 2 2 2 3 3 2 4" xfId="9815"/>
    <cellStyle name="Normal 3 2 2 2 3 3 2 4 2" xfId="9816"/>
    <cellStyle name="Normal 3 2 2 2 3 3 2 4 2 2" xfId="9817"/>
    <cellStyle name="Normal 3 2 2 2 3 3 2 4 2 2 2" xfId="9818"/>
    <cellStyle name="Normal 3 2 2 2 3 3 2 4 2 3" xfId="9819"/>
    <cellStyle name="Normal 3 2 2 2 3 3 2 4 3" xfId="9820"/>
    <cellStyle name="Normal 3 2 2 2 3 3 2 4 3 2" xfId="9821"/>
    <cellStyle name="Normal 3 2 2 2 3 3 2 4 4" xfId="9822"/>
    <cellStyle name="Normal 3 2 2 2 3 3 2 5" xfId="9823"/>
    <cellStyle name="Normal 3 2 2 2 3 3 2 5 2" xfId="9824"/>
    <cellStyle name="Normal 3 2 2 2 3 3 2 5 2 2" xfId="9825"/>
    <cellStyle name="Normal 3 2 2 2 3 3 2 5 3" xfId="9826"/>
    <cellStyle name="Normal 3 2 2 2 3 3 2 6" xfId="9827"/>
    <cellStyle name="Normal 3 2 2 2 3 3 2 6 2" xfId="9828"/>
    <cellStyle name="Normal 3 2 2 2 3 3 2 7" xfId="9829"/>
    <cellStyle name="Normal 3 2 2 2 3 3 3" xfId="9830"/>
    <cellStyle name="Normal 3 2 2 2 3 3 3 2" xfId="9831"/>
    <cellStyle name="Normal 3 2 2 2 3 3 3 2 2" xfId="9832"/>
    <cellStyle name="Normal 3 2 2 2 3 3 3 2 2 2" xfId="9833"/>
    <cellStyle name="Normal 3 2 2 2 3 3 3 2 2 2 2" xfId="9834"/>
    <cellStyle name="Normal 3 2 2 2 3 3 3 2 2 2 2 2" xfId="9835"/>
    <cellStyle name="Normal 3 2 2 2 3 3 3 2 2 2 3" xfId="9836"/>
    <cellStyle name="Normal 3 2 2 2 3 3 3 2 2 3" xfId="9837"/>
    <cellStyle name="Normal 3 2 2 2 3 3 3 2 2 3 2" xfId="9838"/>
    <cellStyle name="Normal 3 2 2 2 3 3 3 2 2 4" xfId="9839"/>
    <cellStyle name="Normal 3 2 2 2 3 3 3 2 3" xfId="9840"/>
    <cellStyle name="Normal 3 2 2 2 3 3 3 2 3 2" xfId="9841"/>
    <cellStyle name="Normal 3 2 2 2 3 3 3 2 3 2 2" xfId="9842"/>
    <cellStyle name="Normal 3 2 2 2 3 3 3 2 3 3" xfId="9843"/>
    <cellStyle name="Normal 3 2 2 2 3 3 3 2 4" xfId="9844"/>
    <cellStyle name="Normal 3 2 2 2 3 3 3 2 4 2" xfId="9845"/>
    <cellStyle name="Normal 3 2 2 2 3 3 3 2 5" xfId="9846"/>
    <cellStyle name="Normal 3 2 2 2 3 3 3 3" xfId="9847"/>
    <cellStyle name="Normal 3 2 2 2 3 3 3 3 2" xfId="9848"/>
    <cellStyle name="Normal 3 2 2 2 3 3 3 3 2 2" xfId="9849"/>
    <cellStyle name="Normal 3 2 2 2 3 3 3 3 2 2 2" xfId="9850"/>
    <cellStyle name="Normal 3 2 2 2 3 3 3 3 2 3" xfId="9851"/>
    <cellStyle name="Normal 3 2 2 2 3 3 3 3 3" xfId="9852"/>
    <cellStyle name="Normal 3 2 2 2 3 3 3 3 3 2" xfId="9853"/>
    <cellStyle name="Normal 3 2 2 2 3 3 3 3 4" xfId="9854"/>
    <cellStyle name="Normal 3 2 2 2 3 3 3 4" xfId="9855"/>
    <cellStyle name="Normal 3 2 2 2 3 3 3 4 2" xfId="9856"/>
    <cellStyle name="Normal 3 2 2 2 3 3 3 4 2 2" xfId="9857"/>
    <cellStyle name="Normal 3 2 2 2 3 3 3 4 3" xfId="9858"/>
    <cellStyle name="Normal 3 2 2 2 3 3 3 5" xfId="9859"/>
    <cellStyle name="Normal 3 2 2 2 3 3 3 5 2" xfId="9860"/>
    <cellStyle name="Normal 3 2 2 2 3 3 3 6" xfId="9861"/>
    <cellStyle name="Normal 3 2 2 2 3 3 4" xfId="9862"/>
    <cellStyle name="Normal 3 2 2 2 3 3 4 2" xfId="9863"/>
    <cellStyle name="Normal 3 2 2 2 3 3 4 2 2" xfId="9864"/>
    <cellStyle name="Normal 3 2 2 2 3 3 4 2 2 2" xfId="9865"/>
    <cellStyle name="Normal 3 2 2 2 3 3 4 2 2 2 2" xfId="9866"/>
    <cellStyle name="Normal 3 2 2 2 3 3 4 2 2 3" xfId="9867"/>
    <cellStyle name="Normal 3 2 2 2 3 3 4 2 3" xfId="9868"/>
    <cellStyle name="Normal 3 2 2 2 3 3 4 2 3 2" xfId="9869"/>
    <cellStyle name="Normal 3 2 2 2 3 3 4 2 4" xfId="9870"/>
    <cellStyle name="Normal 3 2 2 2 3 3 4 3" xfId="9871"/>
    <cellStyle name="Normal 3 2 2 2 3 3 4 3 2" xfId="9872"/>
    <cellStyle name="Normal 3 2 2 2 3 3 4 3 2 2" xfId="9873"/>
    <cellStyle name="Normal 3 2 2 2 3 3 4 3 3" xfId="9874"/>
    <cellStyle name="Normal 3 2 2 2 3 3 4 4" xfId="9875"/>
    <cellStyle name="Normal 3 2 2 2 3 3 4 4 2" xfId="9876"/>
    <cellStyle name="Normal 3 2 2 2 3 3 4 5" xfId="9877"/>
    <cellStyle name="Normal 3 2 2 2 3 3 5" xfId="9878"/>
    <cellStyle name="Normal 3 2 2 2 3 3 5 2" xfId="9879"/>
    <cellStyle name="Normal 3 2 2 2 3 3 5 2 2" xfId="9880"/>
    <cellStyle name="Normal 3 2 2 2 3 3 5 2 2 2" xfId="9881"/>
    <cellStyle name="Normal 3 2 2 2 3 3 5 2 3" xfId="9882"/>
    <cellStyle name="Normal 3 2 2 2 3 3 5 3" xfId="9883"/>
    <cellStyle name="Normal 3 2 2 2 3 3 5 3 2" xfId="9884"/>
    <cellStyle name="Normal 3 2 2 2 3 3 5 4" xfId="9885"/>
    <cellStyle name="Normal 3 2 2 2 3 3 6" xfId="9886"/>
    <cellStyle name="Normal 3 2 2 2 3 3 6 2" xfId="9887"/>
    <cellStyle name="Normal 3 2 2 2 3 3 6 2 2" xfId="9888"/>
    <cellStyle name="Normal 3 2 2 2 3 3 6 3" xfId="9889"/>
    <cellStyle name="Normal 3 2 2 2 3 3 7" xfId="9890"/>
    <cellStyle name="Normal 3 2 2 2 3 3 7 2" xfId="9891"/>
    <cellStyle name="Normal 3 2 2 2 3 3 8" xfId="9892"/>
    <cellStyle name="Normal 3 2 2 2 3 4" xfId="9893"/>
    <cellStyle name="Normal 3 2 2 2 3 4 2" xfId="9894"/>
    <cellStyle name="Normal 3 2 2 2 3 4 2 2" xfId="9895"/>
    <cellStyle name="Normal 3 2 2 2 3 4 2 2 2" xfId="9896"/>
    <cellStyle name="Normal 3 2 2 2 3 4 2 2 2 2" xfId="9897"/>
    <cellStyle name="Normal 3 2 2 2 3 4 2 2 2 2 2" xfId="9898"/>
    <cellStyle name="Normal 3 2 2 2 3 4 2 2 2 2 2 2" xfId="9899"/>
    <cellStyle name="Normal 3 2 2 2 3 4 2 2 2 2 3" xfId="9900"/>
    <cellStyle name="Normal 3 2 2 2 3 4 2 2 2 3" xfId="9901"/>
    <cellStyle name="Normal 3 2 2 2 3 4 2 2 2 3 2" xfId="9902"/>
    <cellStyle name="Normal 3 2 2 2 3 4 2 2 2 4" xfId="9903"/>
    <cellStyle name="Normal 3 2 2 2 3 4 2 2 3" xfId="9904"/>
    <cellStyle name="Normal 3 2 2 2 3 4 2 2 3 2" xfId="9905"/>
    <cellStyle name="Normal 3 2 2 2 3 4 2 2 3 2 2" xfId="9906"/>
    <cellStyle name="Normal 3 2 2 2 3 4 2 2 3 3" xfId="9907"/>
    <cellStyle name="Normal 3 2 2 2 3 4 2 2 4" xfId="9908"/>
    <cellStyle name="Normal 3 2 2 2 3 4 2 2 4 2" xfId="9909"/>
    <cellStyle name="Normal 3 2 2 2 3 4 2 2 5" xfId="9910"/>
    <cellStyle name="Normal 3 2 2 2 3 4 2 3" xfId="9911"/>
    <cellStyle name="Normal 3 2 2 2 3 4 2 3 2" xfId="9912"/>
    <cellStyle name="Normal 3 2 2 2 3 4 2 3 2 2" xfId="9913"/>
    <cellStyle name="Normal 3 2 2 2 3 4 2 3 2 2 2" xfId="9914"/>
    <cellStyle name="Normal 3 2 2 2 3 4 2 3 2 3" xfId="9915"/>
    <cellStyle name="Normal 3 2 2 2 3 4 2 3 3" xfId="9916"/>
    <cellStyle name="Normal 3 2 2 2 3 4 2 3 3 2" xfId="9917"/>
    <cellStyle name="Normal 3 2 2 2 3 4 2 3 4" xfId="9918"/>
    <cellStyle name="Normal 3 2 2 2 3 4 2 4" xfId="9919"/>
    <cellStyle name="Normal 3 2 2 2 3 4 2 4 2" xfId="9920"/>
    <cellStyle name="Normal 3 2 2 2 3 4 2 4 2 2" xfId="9921"/>
    <cellStyle name="Normal 3 2 2 2 3 4 2 4 3" xfId="9922"/>
    <cellStyle name="Normal 3 2 2 2 3 4 2 5" xfId="9923"/>
    <cellStyle name="Normal 3 2 2 2 3 4 2 5 2" xfId="9924"/>
    <cellStyle name="Normal 3 2 2 2 3 4 2 6" xfId="9925"/>
    <cellStyle name="Normal 3 2 2 2 3 4 3" xfId="9926"/>
    <cellStyle name="Normal 3 2 2 2 3 4 3 2" xfId="9927"/>
    <cellStyle name="Normal 3 2 2 2 3 4 3 2 2" xfId="9928"/>
    <cellStyle name="Normal 3 2 2 2 3 4 3 2 2 2" xfId="9929"/>
    <cellStyle name="Normal 3 2 2 2 3 4 3 2 2 2 2" xfId="9930"/>
    <cellStyle name="Normal 3 2 2 2 3 4 3 2 2 3" xfId="9931"/>
    <cellStyle name="Normal 3 2 2 2 3 4 3 2 3" xfId="9932"/>
    <cellStyle name="Normal 3 2 2 2 3 4 3 2 3 2" xfId="9933"/>
    <cellStyle name="Normal 3 2 2 2 3 4 3 2 4" xfId="9934"/>
    <cellStyle name="Normal 3 2 2 2 3 4 3 3" xfId="9935"/>
    <cellStyle name="Normal 3 2 2 2 3 4 3 3 2" xfId="9936"/>
    <cellStyle name="Normal 3 2 2 2 3 4 3 3 2 2" xfId="9937"/>
    <cellStyle name="Normal 3 2 2 2 3 4 3 3 3" xfId="9938"/>
    <cellStyle name="Normal 3 2 2 2 3 4 3 4" xfId="9939"/>
    <cellStyle name="Normal 3 2 2 2 3 4 3 4 2" xfId="9940"/>
    <cellStyle name="Normal 3 2 2 2 3 4 3 5" xfId="9941"/>
    <cellStyle name="Normal 3 2 2 2 3 4 4" xfId="9942"/>
    <cellStyle name="Normal 3 2 2 2 3 4 4 2" xfId="9943"/>
    <cellStyle name="Normal 3 2 2 2 3 4 4 2 2" xfId="9944"/>
    <cellStyle name="Normal 3 2 2 2 3 4 4 2 2 2" xfId="9945"/>
    <cellStyle name="Normal 3 2 2 2 3 4 4 2 3" xfId="9946"/>
    <cellStyle name="Normal 3 2 2 2 3 4 4 3" xfId="9947"/>
    <cellStyle name="Normal 3 2 2 2 3 4 4 3 2" xfId="9948"/>
    <cellStyle name="Normal 3 2 2 2 3 4 4 4" xfId="9949"/>
    <cellStyle name="Normal 3 2 2 2 3 4 5" xfId="9950"/>
    <cellStyle name="Normal 3 2 2 2 3 4 5 2" xfId="9951"/>
    <cellStyle name="Normal 3 2 2 2 3 4 5 2 2" xfId="9952"/>
    <cellStyle name="Normal 3 2 2 2 3 4 5 3" xfId="9953"/>
    <cellStyle name="Normal 3 2 2 2 3 4 6" xfId="9954"/>
    <cellStyle name="Normal 3 2 2 2 3 4 6 2" xfId="9955"/>
    <cellStyle name="Normal 3 2 2 2 3 4 7" xfId="9956"/>
    <cellStyle name="Normal 3 2 2 2 3 5" xfId="9957"/>
    <cellStyle name="Normal 3 2 2 2 3 5 2" xfId="9958"/>
    <cellStyle name="Normal 3 2 2 2 3 5 2 2" xfId="9959"/>
    <cellStyle name="Normal 3 2 2 2 3 5 2 2 2" xfId="9960"/>
    <cellStyle name="Normal 3 2 2 2 3 5 2 2 2 2" xfId="9961"/>
    <cellStyle name="Normal 3 2 2 2 3 5 2 2 2 2 2" xfId="9962"/>
    <cellStyle name="Normal 3 2 2 2 3 5 2 2 2 3" xfId="9963"/>
    <cellStyle name="Normal 3 2 2 2 3 5 2 2 3" xfId="9964"/>
    <cellStyle name="Normal 3 2 2 2 3 5 2 2 3 2" xfId="9965"/>
    <cellStyle name="Normal 3 2 2 2 3 5 2 2 4" xfId="9966"/>
    <cellStyle name="Normal 3 2 2 2 3 5 2 3" xfId="9967"/>
    <cellStyle name="Normal 3 2 2 2 3 5 2 3 2" xfId="9968"/>
    <cellStyle name="Normal 3 2 2 2 3 5 2 3 2 2" xfId="9969"/>
    <cellStyle name="Normal 3 2 2 2 3 5 2 3 3" xfId="9970"/>
    <cellStyle name="Normal 3 2 2 2 3 5 2 4" xfId="9971"/>
    <cellStyle name="Normal 3 2 2 2 3 5 2 4 2" xfId="9972"/>
    <cellStyle name="Normal 3 2 2 2 3 5 2 5" xfId="9973"/>
    <cellStyle name="Normal 3 2 2 2 3 5 3" xfId="9974"/>
    <cellStyle name="Normal 3 2 2 2 3 5 3 2" xfId="9975"/>
    <cellStyle name="Normal 3 2 2 2 3 5 3 2 2" xfId="9976"/>
    <cellStyle name="Normal 3 2 2 2 3 5 3 2 2 2" xfId="9977"/>
    <cellStyle name="Normal 3 2 2 2 3 5 3 2 3" xfId="9978"/>
    <cellStyle name="Normal 3 2 2 2 3 5 3 3" xfId="9979"/>
    <cellStyle name="Normal 3 2 2 2 3 5 3 3 2" xfId="9980"/>
    <cellStyle name="Normal 3 2 2 2 3 5 3 4" xfId="9981"/>
    <cellStyle name="Normal 3 2 2 2 3 5 4" xfId="9982"/>
    <cellStyle name="Normal 3 2 2 2 3 5 4 2" xfId="9983"/>
    <cellStyle name="Normal 3 2 2 2 3 5 4 2 2" xfId="9984"/>
    <cellStyle name="Normal 3 2 2 2 3 5 4 3" xfId="9985"/>
    <cellStyle name="Normal 3 2 2 2 3 5 5" xfId="9986"/>
    <cellStyle name="Normal 3 2 2 2 3 5 5 2" xfId="9987"/>
    <cellStyle name="Normal 3 2 2 2 3 5 6" xfId="9988"/>
    <cellStyle name="Normal 3 2 2 2 3 6" xfId="9989"/>
    <cellStyle name="Normal 3 2 2 2 3 6 2" xfId="9990"/>
    <cellStyle name="Normal 3 2 2 2 3 6 2 2" xfId="9991"/>
    <cellStyle name="Normal 3 2 2 2 3 6 2 2 2" xfId="9992"/>
    <cellStyle name="Normal 3 2 2 2 3 6 2 2 2 2" xfId="9993"/>
    <cellStyle name="Normal 3 2 2 2 3 6 2 2 3" xfId="9994"/>
    <cellStyle name="Normal 3 2 2 2 3 6 2 3" xfId="9995"/>
    <cellStyle name="Normal 3 2 2 2 3 6 2 3 2" xfId="9996"/>
    <cellStyle name="Normal 3 2 2 2 3 6 2 4" xfId="9997"/>
    <cellStyle name="Normal 3 2 2 2 3 6 3" xfId="9998"/>
    <cellStyle name="Normal 3 2 2 2 3 6 3 2" xfId="9999"/>
    <cellStyle name="Normal 3 2 2 2 3 6 3 2 2" xfId="10000"/>
    <cellStyle name="Normal 3 2 2 2 3 6 3 3" xfId="10001"/>
    <cellStyle name="Normal 3 2 2 2 3 6 4" xfId="10002"/>
    <cellStyle name="Normal 3 2 2 2 3 6 4 2" xfId="10003"/>
    <cellStyle name="Normal 3 2 2 2 3 6 5" xfId="10004"/>
    <cellStyle name="Normal 3 2 2 2 3 7" xfId="10005"/>
    <cellStyle name="Normal 3 2 2 2 3 7 2" xfId="10006"/>
    <cellStyle name="Normal 3 2 2 2 3 7 2 2" xfId="10007"/>
    <cellStyle name="Normal 3 2 2 2 3 7 2 2 2" xfId="10008"/>
    <cellStyle name="Normal 3 2 2 2 3 7 2 3" xfId="10009"/>
    <cellStyle name="Normal 3 2 2 2 3 7 3" xfId="10010"/>
    <cellStyle name="Normal 3 2 2 2 3 7 3 2" xfId="10011"/>
    <cellStyle name="Normal 3 2 2 2 3 7 4" xfId="10012"/>
    <cellStyle name="Normal 3 2 2 2 3 8" xfId="10013"/>
    <cellStyle name="Normal 3 2 2 2 3 8 2" xfId="10014"/>
    <cellStyle name="Normal 3 2 2 2 3 8 2 2" xfId="10015"/>
    <cellStyle name="Normal 3 2 2 2 3 8 3" xfId="10016"/>
    <cellStyle name="Normal 3 2 2 2 3 9" xfId="10017"/>
    <cellStyle name="Normal 3 2 2 2 3 9 2" xfId="10018"/>
    <cellStyle name="Normal 3 2 2 2 4" xfId="10019"/>
    <cellStyle name="Normal 3 2 2 2 4 2" xfId="10020"/>
    <cellStyle name="Normal 3 2 2 2 4 2 2" xfId="10021"/>
    <cellStyle name="Normal 3 2 2 2 4 2 2 2" xfId="10022"/>
    <cellStyle name="Normal 3 2 2 2 4 2 2 2 2" xfId="10023"/>
    <cellStyle name="Normal 3 2 2 2 4 2 2 2 2 2" xfId="10024"/>
    <cellStyle name="Normal 3 2 2 2 4 2 2 2 2 2 2" xfId="10025"/>
    <cellStyle name="Normal 3 2 2 2 4 2 2 2 2 2 2 2" xfId="10026"/>
    <cellStyle name="Normal 3 2 2 2 4 2 2 2 2 2 2 2 2" xfId="10027"/>
    <cellStyle name="Normal 3 2 2 2 4 2 2 2 2 2 2 3" xfId="10028"/>
    <cellStyle name="Normal 3 2 2 2 4 2 2 2 2 2 3" xfId="10029"/>
    <cellStyle name="Normal 3 2 2 2 4 2 2 2 2 2 3 2" xfId="10030"/>
    <cellStyle name="Normal 3 2 2 2 4 2 2 2 2 2 4" xfId="10031"/>
    <cellStyle name="Normal 3 2 2 2 4 2 2 2 2 3" xfId="10032"/>
    <cellStyle name="Normal 3 2 2 2 4 2 2 2 2 3 2" xfId="10033"/>
    <cellStyle name="Normal 3 2 2 2 4 2 2 2 2 3 2 2" xfId="10034"/>
    <cellStyle name="Normal 3 2 2 2 4 2 2 2 2 3 3" xfId="10035"/>
    <cellStyle name="Normal 3 2 2 2 4 2 2 2 2 4" xfId="10036"/>
    <cellStyle name="Normal 3 2 2 2 4 2 2 2 2 4 2" xfId="10037"/>
    <cellStyle name="Normal 3 2 2 2 4 2 2 2 2 5" xfId="10038"/>
    <cellStyle name="Normal 3 2 2 2 4 2 2 2 3" xfId="10039"/>
    <cellStyle name="Normal 3 2 2 2 4 2 2 2 3 2" xfId="10040"/>
    <cellStyle name="Normal 3 2 2 2 4 2 2 2 3 2 2" xfId="10041"/>
    <cellStyle name="Normal 3 2 2 2 4 2 2 2 3 2 2 2" xfId="10042"/>
    <cellStyle name="Normal 3 2 2 2 4 2 2 2 3 2 3" xfId="10043"/>
    <cellStyle name="Normal 3 2 2 2 4 2 2 2 3 3" xfId="10044"/>
    <cellStyle name="Normal 3 2 2 2 4 2 2 2 3 3 2" xfId="10045"/>
    <cellStyle name="Normal 3 2 2 2 4 2 2 2 3 4" xfId="10046"/>
    <cellStyle name="Normal 3 2 2 2 4 2 2 2 4" xfId="10047"/>
    <cellStyle name="Normal 3 2 2 2 4 2 2 2 4 2" xfId="10048"/>
    <cellStyle name="Normal 3 2 2 2 4 2 2 2 4 2 2" xfId="10049"/>
    <cellStyle name="Normal 3 2 2 2 4 2 2 2 4 3" xfId="10050"/>
    <cellStyle name="Normal 3 2 2 2 4 2 2 2 5" xfId="10051"/>
    <cellStyle name="Normal 3 2 2 2 4 2 2 2 5 2" xfId="10052"/>
    <cellStyle name="Normal 3 2 2 2 4 2 2 2 6" xfId="10053"/>
    <cellStyle name="Normal 3 2 2 2 4 2 2 3" xfId="10054"/>
    <cellStyle name="Normal 3 2 2 2 4 2 2 3 2" xfId="10055"/>
    <cellStyle name="Normal 3 2 2 2 4 2 2 3 2 2" xfId="10056"/>
    <cellStyle name="Normal 3 2 2 2 4 2 2 3 2 2 2" xfId="10057"/>
    <cellStyle name="Normal 3 2 2 2 4 2 2 3 2 2 2 2" xfId="10058"/>
    <cellStyle name="Normal 3 2 2 2 4 2 2 3 2 2 3" xfId="10059"/>
    <cellStyle name="Normal 3 2 2 2 4 2 2 3 2 3" xfId="10060"/>
    <cellStyle name="Normal 3 2 2 2 4 2 2 3 2 3 2" xfId="10061"/>
    <cellStyle name="Normal 3 2 2 2 4 2 2 3 2 4" xfId="10062"/>
    <cellStyle name="Normal 3 2 2 2 4 2 2 3 3" xfId="10063"/>
    <cellStyle name="Normal 3 2 2 2 4 2 2 3 3 2" xfId="10064"/>
    <cellStyle name="Normal 3 2 2 2 4 2 2 3 3 2 2" xfId="10065"/>
    <cellStyle name="Normal 3 2 2 2 4 2 2 3 3 3" xfId="10066"/>
    <cellStyle name="Normal 3 2 2 2 4 2 2 3 4" xfId="10067"/>
    <cellStyle name="Normal 3 2 2 2 4 2 2 3 4 2" xfId="10068"/>
    <cellStyle name="Normal 3 2 2 2 4 2 2 3 5" xfId="10069"/>
    <cellStyle name="Normal 3 2 2 2 4 2 2 4" xfId="10070"/>
    <cellStyle name="Normal 3 2 2 2 4 2 2 4 2" xfId="10071"/>
    <cellStyle name="Normal 3 2 2 2 4 2 2 4 2 2" xfId="10072"/>
    <cellStyle name="Normal 3 2 2 2 4 2 2 4 2 2 2" xfId="10073"/>
    <cellStyle name="Normal 3 2 2 2 4 2 2 4 2 3" xfId="10074"/>
    <cellStyle name="Normal 3 2 2 2 4 2 2 4 3" xfId="10075"/>
    <cellStyle name="Normal 3 2 2 2 4 2 2 4 3 2" xfId="10076"/>
    <cellStyle name="Normal 3 2 2 2 4 2 2 4 4" xfId="10077"/>
    <cellStyle name="Normal 3 2 2 2 4 2 2 5" xfId="10078"/>
    <cellStyle name="Normal 3 2 2 2 4 2 2 5 2" xfId="10079"/>
    <cellStyle name="Normal 3 2 2 2 4 2 2 5 2 2" xfId="10080"/>
    <cellStyle name="Normal 3 2 2 2 4 2 2 5 3" xfId="10081"/>
    <cellStyle name="Normal 3 2 2 2 4 2 2 6" xfId="10082"/>
    <cellStyle name="Normal 3 2 2 2 4 2 2 6 2" xfId="10083"/>
    <cellStyle name="Normal 3 2 2 2 4 2 2 7" xfId="10084"/>
    <cellStyle name="Normal 3 2 2 2 4 2 3" xfId="10085"/>
    <cellStyle name="Normal 3 2 2 2 4 2 3 2" xfId="10086"/>
    <cellStyle name="Normal 3 2 2 2 4 2 3 2 2" xfId="10087"/>
    <cellStyle name="Normal 3 2 2 2 4 2 3 2 2 2" xfId="10088"/>
    <cellStyle name="Normal 3 2 2 2 4 2 3 2 2 2 2" xfId="10089"/>
    <cellStyle name="Normal 3 2 2 2 4 2 3 2 2 2 2 2" xfId="10090"/>
    <cellStyle name="Normal 3 2 2 2 4 2 3 2 2 2 3" xfId="10091"/>
    <cellStyle name="Normal 3 2 2 2 4 2 3 2 2 3" xfId="10092"/>
    <cellStyle name="Normal 3 2 2 2 4 2 3 2 2 3 2" xfId="10093"/>
    <cellStyle name="Normal 3 2 2 2 4 2 3 2 2 4" xfId="10094"/>
    <cellStyle name="Normal 3 2 2 2 4 2 3 2 3" xfId="10095"/>
    <cellStyle name="Normal 3 2 2 2 4 2 3 2 3 2" xfId="10096"/>
    <cellStyle name="Normal 3 2 2 2 4 2 3 2 3 2 2" xfId="10097"/>
    <cellStyle name="Normal 3 2 2 2 4 2 3 2 3 3" xfId="10098"/>
    <cellStyle name="Normal 3 2 2 2 4 2 3 2 4" xfId="10099"/>
    <cellStyle name="Normal 3 2 2 2 4 2 3 2 4 2" xfId="10100"/>
    <cellStyle name="Normal 3 2 2 2 4 2 3 2 5" xfId="10101"/>
    <cellStyle name="Normal 3 2 2 2 4 2 3 3" xfId="10102"/>
    <cellStyle name="Normal 3 2 2 2 4 2 3 3 2" xfId="10103"/>
    <cellStyle name="Normal 3 2 2 2 4 2 3 3 2 2" xfId="10104"/>
    <cellStyle name="Normal 3 2 2 2 4 2 3 3 2 2 2" xfId="10105"/>
    <cellStyle name="Normal 3 2 2 2 4 2 3 3 2 3" xfId="10106"/>
    <cellStyle name="Normal 3 2 2 2 4 2 3 3 3" xfId="10107"/>
    <cellStyle name="Normal 3 2 2 2 4 2 3 3 3 2" xfId="10108"/>
    <cellStyle name="Normal 3 2 2 2 4 2 3 3 4" xfId="10109"/>
    <cellStyle name="Normal 3 2 2 2 4 2 3 4" xfId="10110"/>
    <cellStyle name="Normal 3 2 2 2 4 2 3 4 2" xfId="10111"/>
    <cellStyle name="Normal 3 2 2 2 4 2 3 4 2 2" xfId="10112"/>
    <cellStyle name="Normal 3 2 2 2 4 2 3 4 3" xfId="10113"/>
    <cellStyle name="Normal 3 2 2 2 4 2 3 5" xfId="10114"/>
    <cellStyle name="Normal 3 2 2 2 4 2 3 5 2" xfId="10115"/>
    <cellStyle name="Normal 3 2 2 2 4 2 3 6" xfId="10116"/>
    <cellStyle name="Normal 3 2 2 2 4 2 4" xfId="10117"/>
    <cellStyle name="Normal 3 2 2 2 4 2 4 2" xfId="10118"/>
    <cellStyle name="Normal 3 2 2 2 4 2 4 2 2" xfId="10119"/>
    <cellStyle name="Normal 3 2 2 2 4 2 4 2 2 2" xfId="10120"/>
    <cellStyle name="Normal 3 2 2 2 4 2 4 2 2 2 2" xfId="10121"/>
    <cellStyle name="Normal 3 2 2 2 4 2 4 2 2 3" xfId="10122"/>
    <cellStyle name="Normal 3 2 2 2 4 2 4 2 3" xfId="10123"/>
    <cellStyle name="Normal 3 2 2 2 4 2 4 2 3 2" xfId="10124"/>
    <cellStyle name="Normal 3 2 2 2 4 2 4 2 4" xfId="10125"/>
    <cellStyle name="Normal 3 2 2 2 4 2 4 3" xfId="10126"/>
    <cellStyle name="Normal 3 2 2 2 4 2 4 3 2" xfId="10127"/>
    <cellStyle name="Normal 3 2 2 2 4 2 4 3 2 2" xfId="10128"/>
    <cellStyle name="Normal 3 2 2 2 4 2 4 3 3" xfId="10129"/>
    <cellStyle name="Normal 3 2 2 2 4 2 4 4" xfId="10130"/>
    <cellStyle name="Normal 3 2 2 2 4 2 4 4 2" xfId="10131"/>
    <cellStyle name="Normal 3 2 2 2 4 2 4 5" xfId="10132"/>
    <cellStyle name="Normal 3 2 2 2 4 2 5" xfId="10133"/>
    <cellStyle name="Normal 3 2 2 2 4 2 5 2" xfId="10134"/>
    <cellStyle name="Normal 3 2 2 2 4 2 5 2 2" xfId="10135"/>
    <cellStyle name="Normal 3 2 2 2 4 2 5 2 2 2" xfId="10136"/>
    <cellStyle name="Normal 3 2 2 2 4 2 5 2 3" xfId="10137"/>
    <cellStyle name="Normal 3 2 2 2 4 2 5 3" xfId="10138"/>
    <cellStyle name="Normal 3 2 2 2 4 2 5 3 2" xfId="10139"/>
    <cellStyle name="Normal 3 2 2 2 4 2 5 4" xfId="10140"/>
    <cellStyle name="Normal 3 2 2 2 4 2 6" xfId="10141"/>
    <cellStyle name="Normal 3 2 2 2 4 2 6 2" xfId="10142"/>
    <cellStyle name="Normal 3 2 2 2 4 2 6 2 2" xfId="10143"/>
    <cellStyle name="Normal 3 2 2 2 4 2 6 3" xfId="10144"/>
    <cellStyle name="Normal 3 2 2 2 4 2 7" xfId="10145"/>
    <cellStyle name="Normal 3 2 2 2 4 2 7 2" xfId="10146"/>
    <cellStyle name="Normal 3 2 2 2 4 2 8" xfId="10147"/>
    <cellStyle name="Normal 3 2 2 2 4 3" xfId="10148"/>
    <cellStyle name="Normal 3 2 2 2 4 3 2" xfId="10149"/>
    <cellStyle name="Normal 3 2 2 2 4 3 2 2" xfId="10150"/>
    <cellStyle name="Normal 3 2 2 2 4 3 2 2 2" xfId="10151"/>
    <cellStyle name="Normal 3 2 2 2 4 3 2 2 2 2" xfId="10152"/>
    <cellStyle name="Normal 3 2 2 2 4 3 2 2 2 2 2" xfId="10153"/>
    <cellStyle name="Normal 3 2 2 2 4 3 2 2 2 2 2 2" xfId="10154"/>
    <cellStyle name="Normal 3 2 2 2 4 3 2 2 2 2 3" xfId="10155"/>
    <cellStyle name="Normal 3 2 2 2 4 3 2 2 2 3" xfId="10156"/>
    <cellStyle name="Normal 3 2 2 2 4 3 2 2 2 3 2" xfId="10157"/>
    <cellStyle name="Normal 3 2 2 2 4 3 2 2 2 4" xfId="10158"/>
    <cellStyle name="Normal 3 2 2 2 4 3 2 2 3" xfId="10159"/>
    <cellStyle name="Normal 3 2 2 2 4 3 2 2 3 2" xfId="10160"/>
    <cellStyle name="Normal 3 2 2 2 4 3 2 2 3 2 2" xfId="10161"/>
    <cellStyle name="Normal 3 2 2 2 4 3 2 2 3 3" xfId="10162"/>
    <cellStyle name="Normal 3 2 2 2 4 3 2 2 4" xfId="10163"/>
    <cellStyle name="Normal 3 2 2 2 4 3 2 2 4 2" xfId="10164"/>
    <cellStyle name="Normal 3 2 2 2 4 3 2 2 5" xfId="10165"/>
    <cellStyle name="Normal 3 2 2 2 4 3 2 3" xfId="10166"/>
    <cellStyle name="Normal 3 2 2 2 4 3 2 3 2" xfId="10167"/>
    <cellStyle name="Normal 3 2 2 2 4 3 2 3 2 2" xfId="10168"/>
    <cellStyle name="Normal 3 2 2 2 4 3 2 3 2 2 2" xfId="10169"/>
    <cellStyle name="Normal 3 2 2 2 4 3 2 3 2 3" xfId="10170"/>
    <cellStyle name="Normal 3 2 2 2 4 3 2 3 3" xfId="10171"/>
    <cellStyle name="Normal 3 2 2 2 4 3 2 3 3 2" xfId="10172"/>
    <cellStyle name="Normal 3 2 2 2 4 3 2 3 4" xfId="10173"/>
    <cellStyle name="Normal 3 2 2 2 4 3 2 4" xfId="10174"/>
    <cellStyle name="Normal 3 2 2 2 4 3 2 4 2" xfId="10175"/>
    <cellStyle name="Normal 3 2 2 2 4 3 2 4 2 2" xfId="10176"/>
    <cellStyle name="Normal 3 2 2 2 4 3 2 4 3" xfId="10177"/>
    <cellStyle name="Normal 3 2 2 2 4 3 2 5" xfId="10178"/>
    <cellStyle name="Normal 3 2 2 2 4 3 2 5 2" xfId="10179"/>
    <cellStyle name="Normal 3 2 2 2 4 3 2 6" xfId="10180"/>
    <cellStyle name="Normal 3 2 2 2 4 3 3" xfId="10181"/>
    <cellStyle name="Normal 3 2 2 2 4 3 3 2" xfId="10182"/>
    <cellStyle name="Normal 3 2 2 2 4 3 3 2 2" xfId="10183"/>
    <cellStyle name="Normal 3 2 2 2 4 3 3 2 2 2" xfId="10184"/>
    <cellStyle name="Normal 3 2 2 2 4 3 3 2 2 2 2" xfId="10185"/>
    <cellStyle name="Normal 3 2 2 2 4 3 3 2 2 3" xfId="10186"/>
    <cellStyle name="Normal 3 2 2 2 4 3 3 2 3" xfId="10187"/>
    <cellStyle name="Normal 3 2 2 2 4 3 3 2 3 2" xfId="10188"/>
    <cellStyle name="Normal 3 2 2 2 4 3 3 2 4" xfId="10189"/>
    <cellStyle name="Normal 3 2 2 2 4 3 3 3" xfId="10190"/>
    <cellStyle name="Normal 3 2 2 2 4 3 3 3 2" xfId="10191"/>
    <cellStyle name="Normal 3 2 2 2 4 3 3 3 2 2" xfId="10192"/>
    <cellStyle name="Normal 3 2 2 2 4 3 3 3 3" xfId="10193"/>
    <cellStyle name="Normal 3 2 2 2 4 3 3 4" xfId="10194"/>
    <cellStyle name="Normal 3 2 2 2 4 3 3 4 2" xfId="10195"/>
    <cellStyle name="Normal 3 2 2 2 4 3 3 5" xfId="10196"/>
    <cellStyle name="Normal 3 2 2 2 4 3 4" xfId="10197"/>
    <cellStyle name="Normal 3 2 2 2 4 3 4 2" xfId="10198"/>
    <cellStyle name="Normal 3 2 2 2 4 3 4 2 2" xfId="10199"/>
    <cellStyle name="Normal 3 2 2 2 4 3 4 2 2 2" xfId="10200"/>
    <cellStyle name="Normal 3 2 2 2 4 3 4 2 3" xfId="10201"/>
    <cellStyle name="Normal 3 2 2 2 4 3 4 3" xfId="10202"/>
    <cellStyle name="Normal 3 2 2 2 4 3 4 3 2" xfId="10203"/>
    <cellStyle name="Normal 3 2 2 2 4 3 4 4" xfId="10204"/>
    <cellStyle name="Normal 3 2 2 2 4 3 5" xfId="10205"/>
    <cellStyle name="Normal 3 2 2 2 4 3 5 2" xfId="10206"/>
    <cellStyle name="Normal 3 2 2 2 4 3 5 2 2" xfId="10207"/>
    <cellStyle name="Normal 3 2 2 2 4 3 5 3" xfId="10208"/>
    <cellStyle name="Normal 3 2 2 2 4 3 6" xfId="10209"/>
    <cellStyle name="Normal 3 2 2 2 4 3 6 2" xfId="10210"/>
    <cellStyle name="Normal 3 2 2 2 4 3 7" xfId="10211"/>
    <cellStyle name="Normal 3 2 2 2 4 4" xfId="10212"/>
    <cellStyle name="Normal 3 2 2 2 4 4 2" xfId="10213"/>
    <cellStyle name="Normal 3 2 2 2 4 4 2 2" xfId="10214"/>
    <cellStyle name="Normal 3 2 2 2 4 4 2 2 2" xfId="10215"/>
    <cellStyle name="Normal 3 2 2 2 4 4 2 2 2 2" xfId="10216"/>
    <cellStyle name="Normal 3 2 2 2 4 4 2 2 2 2 2" xfId="10217"/>
    <cellStyle name="Normal 3 2 2 2 4 4 2 2 2 3" xfId="10218"/>
    <cellStyle name="Normal 3 2 2 2 4 4 2 2 3" xfId="10219"/>
    <cellStyle name="Normal 3 2 2 2 4 4 2 2 3 2" xfId="10220"/>
    <cellStyle name="Normal 3 2 2 2 4 4 2 2 4" xfId="10221"/>
    <cellStyle name="Normal 3 2 2 2 4 4 2 3" xfId="10222"/>
    <cellStyle name="Normal 3 2 2 2 4 4 2 3 2" xfId="10223"/>
    <cellStyle name="Normal 3 2 2 2 4 4 2 3 2 2" xfId="10224"/>
    <cellStyle name="Normal 3 2 2 2 4 4 2 3 3" xfId="10225"/>
    <cellStyle name="Normal 3 2 2 2 4 4 2 4" xfId="10226"/>
    <cellStyle name="Normal 3 2 2 2 4 4 2 4 2" xfId="10227"/>
    <cellStyle name="Normal 3 2 2 2 4 4 2 5" xfId="10228"/>
    <cellStyle name="Normal 3 2 2 2 4 4 3" xfId="10229"/>
    <cellStyle name="Normal 3 2 2 2 4 4 3 2" xfId="10230"/>
    <cellStyle name="Normal 3 2 2 2 4 4 3 2 2" xfId="10231"/>
    <cellStyle name="Normal 3 2 2 2 4 4 3 2 2 2" xfId="10232"/>
    <cellStyle name="Normal 3 2 2 2 4 4 3 2 3" xfId="10233"/>
    <cellStyle name="Normal 3 2 2 2 4 4 3 3" xfId="10234"/>
    <cellStyle name="Normal 3 2 2 2 4 4 3 3 2" xfId="10235"/>
    <cellStyle name="Normal 3 2 2 2 4 4 3 4" xfId="10236"/>
    <cellStyle name="Normal 3 2 2 2 4 4 4" xfId="10237"/>
    <cellStyle name="Normal 3 2 2 2 4 4 4 2" xfId="10238"/>
    <cellStyle name="Normal 3 2 2 2 4 4 4 2 2" xfId="10239"/>
    <cellStyle name="Normal 3 2 2 2 4 4 4 3" xfId="10240"/>
    <cellStyle name="Normal 3 2 2 2 4 4 5" xfId="10241"/>
    <cellStyle name="Normal 3 2 2 2 4 4 5 2" xfId="10242"/>
    <cellStyle name="Normal 3 2 2 2 4 4 6" xfId="10243"/>
    <cellStyle name="Normal 3 2 2 2 4 5" xfId="10244"/>
    <cellStyle name="Normal 3 2 2 2 4 5 2" xfId="10245"/>
    <cellStyle name="Normal 3 2 2 2 4 5 2 2" xfId="10246"/>
    <cellStyle name="Normal 3 2 2 2 4 5 2 2 2" xfId="10247"/>
    <cellStyle name="Normal 3 2 2 2 4 5 2 2 2 2" xfId="10248"/>
    <cellStyle name="Normal 3 2 2 2 4 5 2 2 3" xfId="10249"/>
    <cellStyle name="Normal 3 2 2 2 4 5 2 3" xfId="10250"/>
    <cellStyle name="Normal 3 2 2 2 4 5 2 3 2" xfId="10251"/>
    <cellStyle name="Normal 3 2 2 2 4 5 2 4" xfId="10252"/>
    <cellStyle name="Normal 3 2 2 2 4 5 3" xfId="10253"/>
    <cellStyle name="Normal 3 2 2 2 4 5 3 2" xfId="10254"/>
    <cellStyle name="Normal 3 2 2 2 4 5 3 2 2" xfId="10255"/>
    <cellStyle name="Normal 3 2 2 2 4 5 3 3" xfId="10256"/>
    <cellStyle name="Normal 3 2 2 2 4 5 4" xfId="10257"/>
    <cellStyle name="Normal 3 2 2 2 4 5 4 2" xfId="10258"/>
    <cellStyle name="Normal 3 2 2 2 4 5 5" xfId="10259"/>
    <cellStyle name="Normal 3 2 2 2 4 6" xfId="10260"/>
    <cellStyle name="Normal 3 2 2 2 4 6 2" xfId="10261"/>
    <cellStyle name="Normal 3 2 2 2 4 6 2 2" xfId="10262"/>
    <cellStyle name="Normal 3 2 2 2 4 6 2 2 2" xfId="10263"/>
    <cellStyle name="Normal 3 2 2 2 4 6 2 3" xfId="10264"/>
    <cellStyle name="Normal 3 2 2 2 4 6 3" xfId="10265"/>
    <cellStyle name="Normal 3 2 2 2 4 6 3 2" xfId="10266"/>
    <cellStyle name="Normal 3 2 2 2 4 6 4" xfId="10267"/>
    <cellStyle name="Normal 3 2 2 2 4 7" xfId="10268"/>
    <cellStyle name="Normal 3 2 2 2 4 7 2" xfId="10269"/>
    <cellStyle name="Normal 3 2 2 2 4 7 2 2" xfId="10270"/>
    <cellStyle name="Normal 3 2 2 2 4 7 3" xfId="10271"/>
    <cellStyle name="Normal 3 2 2 2 4 8" xfId="10272"/>
    <cellStyle name="Normal 3 2 2 2 4 8 2" xfId="10273"/>
    <cellStyle name="Normal 3 2 2 2 4 9" xfId="10274"/>
    <cellStyle name="Normal 3 2 2 2 5" xfId="10275"/>
    <cellStyle name="Normal 3 2 2 2 5 2" xfId="10276"/>
    <cellStyle name="Normal 3 2 2 2 5 2 2" xfId="10277"/>
    <cellStyle name="Normal 3 2 2 2 5 2 2 2" xfId="10278"/>
    <cellStyle name="Normal 3 2 2 2 5 2 2 2 2" xfId="10279"/>
    <cellStyle name="Normal 3 2 2 2 5 2 2 2 2 2" xfId="10280"/>
    <cellStyle name="Normal 3 2 2 2 5 2 2 2 2 2 2" xfId="10281"/>
    <cellStyle name="Normal 3 2 2 2 5 2 2 2 2 2 2 2" xfId="10282"/>
    <cellStyle name="Normal 3 2 2 2 5 2 2 2 2 2 3" xfId="10283"/>
    <cellStyle name="Normal 3 2 2 2 5 2 2 2 2 3" xfId="10284"/>
    <cellStyle name="Normal 3 2 2 2 5 2 2 2 2 3 2" xfId="10285"/>
    <cellStyle name="Normal 3 2 2 2 5 2 2 2 2 4" xfId="10286"/>
    <cellStyle name="Normal 3 2 2 2 5 2 2 2 3" xfId="10287"/>
    <cellStyle name="Normal 3 2 2 2 5 2 2 2 3 2" xfId="10288"/>
    <cellStyle name="Normal 3 2 2 2 5 2 2 2 3 2 2" xfId="10289"/>
    <cellStyle name="Normal 3 2 2 2 5 2 2 2 3 3" xfId="10290"/>
    <cellStyle name="Normal 3 2 2 2 5 2 2 2 4" xfId="10291"/>
    <cellStyle name="Normal 3 2 2 2 5 2 2 2 4 2" xfId="10292"/>
    <cellStyle name="Normal 3 2 2 2 5 2 2 2 5" xfId="10293"/>
    <cellStyle name="Normal 3 2 2 2 5 2 2 3" xfId="10294"/>
    <cellStyle name="Normal 3 2 2 2 5 2 2 3 2" xfId="10295"/>
    <cellStyle name="Normal 3 2 2 2 5 2 2 3 2 2" xfId="10296"/>
    <cellStyle name="Normal 3 2 2 2 5 2 2 3 2 2 2" xfId="10297"/>
    <cellStyle name="Normal 3 2 2 2 5 2 2 3 2 3" xfId="10298"/>
    <cellStyle name="Normal 3 2 2 2 5 2 2 3 3" xfId="10299"/>
    <cellStyle name="Normal 3 2 2 2 5 2 2 3 3 2" xfId="10300"/>
    <cellStyle name="Normal 3 2 2 2 5 2 2 3 4" xfId="10301"/>
    <cellStyle name="Normal 3 2 2 2 5 2 2 4" xfId="10302"/>
    <cellStyle name="Normal 3 2 2 2 5 2 2 4 2" xfId="10303"/>
    <cellStyle name="Normal 3 2 2 2 5 2 2 4 2 2" xfId="10304"/>
    <cellStyle name="Normal 3 2 2 2 5 2 2 4 3" xfId="10305"/>
    <cellStyle name="Normal 3 2 2 2 5 2 2 5" xfId="10306"/>
    <cellStyle name="Normal 3 2 2 2 5 2 2 5 2" xfId="10307"/>
    <cellStyle name="Normal 3 2 2 2 5 2 2 6" xfId="10308"/>
    <cellStyle name="Normal 3 2 2 2 5 2 3" xfId="10309"/>
    <cellStyle name="Normal 3 2 2 2 5 2 3 2" xfId="10310"/>
    <cellStyle name="Normal 3 2 2 2 5 2 3 2 2" xfId="10311"/>
    <cellStyle name="Normal 3 2 2 2 5 2 3 2 2 2" xfId="10312"/>
    <cellStyle name="Normal 3 2 2 2 5 2 3 2 2 2 2" xfId="10313"/>
    <cellStyle name="Normal 3 2 2 2 5 2 3 2 2 3" xfId="10314"/>
    <cellStyle name="Normal 3 2 2 2 5 2 3 2 3" xfId="10315"/>
    <cellStyle name="Normal 3 2 2 2 5 2 3 2 3 2" xfId="10316"/>
    <cellStyle name="Normal 3 2 2 2 5 2 3 2 4" xfId="10317"/>
    <cellStyle name="Normal 3 2 2 2 5 2 3 3" xfId="10318"/>
    <cellStyle name="Normal 3 2 2 2 5 2 3 3 2" xfId="10319"/>
    <cellStyle name="Normal 3 2 2 2 5 2 3 3 2 2" xfId="10320"/>
    <cellStyle name="Normal 3 2 2 2 5 2 3 3 3" xfId="10321"/>
    <cellStyle name="Normal 3 2 2 2 5 2 3 4" xfId="10322"/>
    <cellStyle name="Normal 3 2 2 2 5 2 3 4 2" xfId="10323"/>
    <cellStyle name="Normal 3 2 2 2 5 2 3 5" xfId="10324"/>
    <cellStyle name="Normal 3 2 2 2 5 2 4" xfId="10325"/>
    <cellStyle name="Normal 3 2 2 2 5 2 4 2" xfId="10326"/>
    <cellStyle name="Normal 3 2 2 2 5 2 4 2 2" xfId="10327"/>
    <cellStyle name="Normal 3 2 2 2 5 2 4 2 2 2" xfId="10328"/>
    <cellStyle name="Normal 3 2 2 2 5 2 4 2 3" xfId="10329"/>
    <cellStyle name="Normal 3 2 2 2 5 2 4 3" xfId="10330"/>
    <cellStyle name="Normal 3 2 2 2 5 2 4 3 2" xfId="10331"/>
    <cellStyle name="Normal 3 2 2 2 5 2 4 4" xfId="10332"/>
    <cellStyle name="Normal 3 2 2 2 5 2 5" xfId="10333"/>
    <cellStyle name="Normal 3 2 2 2 5 2 5 2" xfId="10334"/>
    <cellStyle name="Normal 3 2 2 2 5 2 5 2 2" xfId="10335"/>
    <cellStyle name="Normal 3 2 2 2 5 2 5 3" xfId="10336"/>
    <cellStyle name="Normal 3 2 2 2 5 2 6" xfId="10337"/>
    <cellStyle name="Normal 3 2 2 2 5 2 6 2" xfId="10338"/>
    <cellStyle name="Normal 3 2 2 2 5 2 7" xfId="10339"/>
    <cellStyle name="Normal 3 2 2 2 5 3" xfId="10340"/>
    <cellStyle name="Normal 3 2 2 2 5 3 2" xfId="10341"/>
    <cellStyle name="Normal 3 2 2 2 5 3 2 2" xfId="10342"/>
    <cellStyle name="Normal 3 2 2 2 5 3 2 2 2" xfId="10343"/>
    <cellStyle name="Normal 3 2 2 2 5 3 2 2 2 2" xfId="10344"/>
    <cellStyle name="Normal 3 2 2 2 5 3 2 2 2 2 2" xfId="10345"/>
    <cellStyle name="Normal 3 2 2 2 5 3 2 2 2 3" xfId="10346"/>
    <cellStyle name="Normal 3 2 2 2 5 3 2 2 3" xfId="10347"/>
    <cellStyle name="Normal 3 2 2 2 5 3 2 2 3 2" xfId="10348"/>
    <cellStyle name="Normal 3 2 2 2 5 3 2 2 4" xfId="10349"/>
    <cellStyle name="Normal 3 2 2 2 5 3 2 3" xfId="10350"/>
    <cellStyle name="Normal 3 2 2 2 5 3 2 3 2" xfId="10351"/>
    <cellStyle name="Normal 3 2 2 2 5 3 2 3 2 2" xfId="10352"/>
    <cellStyle name="Normal 3 2 2 2 5 3 2 3 3" xfId="10353"/>
    <cellStyle name="Normal 3 2 2 2 5 3 2 4" xfId="10354"/>
    <cellStyle name="Normal 3 2 2 2 5 3 2 4 2" xfId="10355"/>
    <cellStyle name="Normal 3 2 2 2 5 3 2 5" xfId="10356"/>
    <cellStyle name="Normal 3 2 2 2 5 3 3" xfId="10357"/>
    <cellStyle name="Normal 3 2 2 2 5 3 3 2" xfId="10358"/>
    <cellStyle name="Normal 3 2 2 2 5 3 3 2 2" xfId="10359"/>
    <cellStyle name="Normal 3 2 2 2 5 3 3 2 2 2" xfId="10360"/>
    <cellStyle name="Normal 3 2 2 2 5 3 3 2 3" xfId="10361"/>
    <cellStyle name="Normal 3 2 2 2 5 3 3 3" xfId="10362"/>
    <cellStyle name="Normal 3 2 2 2 5 3 3 3 2" xfId="10363"/>
    <cellStyle name="Normal 3 2 2 2 5 3 3 4" xfId="10364"/>
    <cellStyle name="Normal 3 2 2 2 5 3 4" xfId="10365"/>
    <cellStyle name="Normal 3 2 2 2 5 3 4 2" xfId="10366"/>
    <cellStyle name="Normal 3 2 2 2 5 3 4 2 2" xfId="10367"/>
    <cellStyle name="Normal 3 2 2 2 5 3 4 3" xfId="10368"/>
    <cellStyle name="Normal 3 2 2 2 5 3 5" xfId="10369"/>
    <cellStyle name="Normal 3 2 2 2 5 3 5 2" xfId="10370"/>
    <cellStyle name="Normal 3 2 2 2 5 3 6" xfId="10371"/>
    <cellStyle name="Normal 3 2 2 2 5 4" xfId="10372"/>
    <cellStyle name="Normal 3 2 2 2 5 4 2" xfId="10373"/>
    <cellStyle name="Normal 3 2 2 2 5 4 2 2" xfId="10374"/>
    <cellStyle name="Normal 3 2 2 2 5 4 2 2 2" xfId="10375"/>
    <cellStyle name="Normal 3 2 2 2 5 4 2 2 2 2" xfId="10376"/>
    <cellStyle name="Normal 3 2 2 2 5 4 2 2 3" xfId="10377"/>
    <cellStyle name="Normal 3 2 2 2 5 4 2 3" xfId="10378"/>
    <cellStyle name="Normal 3 2 2 2 5 4 2 3 2" xfId="10379"/>
    <cellStyle name="Normal 3 2 2 2 5 4 2 4" xfId="10380"/>
    <cellStyle name="Normal 3 2 2 2 5 4 3" xfId="10381"/>
    <cellStyle name="Normal 3 2 2 2 5 4 3 2" xfId="10382"/>
    <cellStyle name="Normal 3 2 2 2 5 4 3 2 2" xfId="10383"/>
    <cellStyle name="Normal 3 2 2 2 5 4 3 3" xfId="10384"/>
    <cellStyle name="Normal 3 2 2 2 5 4 4" xfId="10385"/>
    <cellStyle name="Normal 3 2 2 2 5 4 4 2" xfId="10386"/>
    <cellStyle name="Normal 3 2 2 2 5 4 5" xfId="10387"/>
    <cellStyle name="Normal 3 2 2 2 5 5" xfId="10388"/>
    <cellStyle name="Normal 3 2 2 2 5 5 2" xfId="10389"/>
    <cellStyle name="Normal 3 2 2 2 5 5 2 2" xfId="10390"/>
    <cellStyle name="Normal 3 2 2 2 5 5 2 2 2" xfId="10391"/>
    <cellStyle name="Normal 3 2 2 2 5 5 2 3" xfId="10392"/>
    <cellStyle name="Normal 3 2 2 2 5 5 3" xfId="10393"/>
    <cellStyle name="Normal 3 2 2 2 5 5 3 2" xfId="10394"/>
    <cellStyle name="Normal 3 2 2 2 5 5 4" xfId="10395"/>
    <cellStyle name="Normal 3 2 2 2 5 6" xfId="10396"/>
    <cellStyle name="Normal 3 2 2 2 5 6 2" xfId="10397"/>
    <cellStyle name="Normal 3 2 2 2 5 6 2 2" xfId="10398"/>
    <cellStyle name="Normal 3 2 2 2 5 6 3" xfId="10399"/>
    <cellStyle name="Normal 3 2 2 2 5 7" xfId="10400"/>
    <cellStyle name="Normal 3 2 2 2 5 7 2" xfId="10401"/>
    <cellStyle name="Normal 3 2 2 2 5 8" xfId="10402"/>
    <cellStyle name="Normal 3 2 2 2 6" xfId="10403"/>
    <cellStyle name="Normal 3 2 2 2 6 2" xfId="10404"/>
    <cellStyle name="Normal 3 2 2 2 6 2 2" xfId="10405"/>
    <cellStyle name="Normal 3 2 2 2 6 2 2 2" xfId="10406"/>
    <cellStyle name="Normal 3 2 2 2 6 2 2 2 2" xfId="10407"/>
    <cellStyle name="Normal 3 2 2 2 6 2 2 2 2 2" xfId="10408"/>
    <cellStyle name="Normal 3 2 2 2 6 2 2 2 2 2 2" xfId="10409"/>
    <cellStyle name="Normal 3 2 2 2 6 2 2 2 2 3" xfId="10410"/>
    <cellStyle name="Normal 3 2 2 2 6 2 2 2 3" xfId="10411"/>
    <cellStyle name="Normal 3 2 2 2 6 2 2 2 3 2" xfId="10412"/>
    <cellStyle name="Normal 3 2 2 2 6 2 2 2 4" xfId="10413"/>
    <cellStyle name="Normal 3 2 2 2 6 2 2 3" xfId="10414"/>
    <cellStyle name="Normal 3 2 2 2 6 2 2 3 2" xfId="10415"/>
    <cellStyle name="Normal 3 2 2 2 6 2 2 3 2 2" xfId="10416"/>
    <cellStyle name="Normal 3 2 2 2 6 2 2 3 3" xfId="10417"/>
    <cellStyle name="Normal 3 2 2 2 6 2 2 4" xfId="10418"/>
    <cellStyle name="Normal 3 2 2 2 6 2 2 4 2" xfId="10419"/>
    <cellStyle name="Normal 3 2 2 2 6 2 2 5" xfId="10420"/>
    <cellStyle name="Normal 3 2 2 2 6 2 3" xfId="10421"/>
    <cellStyle name="Normal 3 2 2 2 6 2 3 2" xfId="10422"/>
    <cellStyle name="Normal 3 2 2 2 6 2 3 2 2" xfId="10423"/>
    <cellStyle name="Normal 3 2 2 2 6 2 3 2 2 2" xfId="10424"/>
    <cellStyle name="Normal 3 2 2 2 6 2 3 2 3" xfId="10425"/>
    <cellStyle name="Normal 3 2 2 2 6 2 3 3" xfId="10426"/>
    <cellStyle name="Normal 3 2 2 2 6 2 3 3 2" xfId="10427"/>
    <cellStyle name="Normal 3 2 2 2 6 2 3 4" xfId="10428"/>
    <cellStyle name="Normal 3 2 2 2 6 2 4" xfId="10429"/>
    <cellStyle name="Normal 3 2 2 2 6 2 4 2" xfId="10430"/>
    <cellStyle name="Normal 3 2 2 2 6 2 4 2 2" xfId="10431"/>
    <cellStyle name="Normal 3 2 2 2 6 2 4 3" xfId="10432"/>
    <cellStyle name="Normal 3 2 2 2 6 2 5" xfId="10433"/>
    <cellStyle name="Normal 3 2 2 2 6 2 5 2" xfId="10434"/>
    <cellStyle name="Normal 3 2 2 2 6 2 6" xfId="10435"/>
    <cellStyle name="Normal 3 2 2 2 6 3" xfId="10436"/>
    <cellStyle name="Normal 3 2 2 2 6 3 2" xfId="10437"/>
    <cellStyle name="Normal 3 2 2 2 6 3 2 2" xfId="10438"/>
    <cellStyle name="Normal 3 2 2 2 6 3 2 2 2" xfId="10439"/>
    <cellStyle name="Normal 3 2 2 2 6 3 2 2 2 2" xfId="10440"/>
    <cellStyle name="Normal 3 2 2 2 6 3 2 2 3" xfId="10441"/>
    <cellStyle name="Normal 3 2 2 2 6 3 2 3" xfId="10442"/>
    <cellStyle name="Normal 3 2 2 2 6 3 2 3 2" xfId="10443"/>
    <cellStyle name="Normal 3 2 2 2 6 3 2 4" xfId="10444"/>
    <cellStyle name="Normal 3 2 2 2 6 3 3" xfId="10445"/>
    <cellStyle name="Normal 3 2 2 2 6 3 3 2" xfId="10446"/>
    <cellStyle name="Normal 3 2 2 2 6 3 3 2 2" xfId="10447"/>
    <cellStyle name="Normal 3 2 2 2 6 3 3 3" xfId="10448"/>
    <cellStyle name="Normal 3 2 2 2 6 3 4" xfId="10449"/>
    <cellStyle name="Normal 3 2 2 2 6 3 4 2" xfId="10450"/>
    <cellStyle name="Normal 3 2 2 2 6 3 5" xfId="10451"/>
    <cellStyle name="Normal 3 2 2 2 6 4" xfId="10452"/>
    <cellStyle name="Normal 3 2 2 2 6 4 2" xfId="10453"/>
    <cellStyle name="Normal 3 2 2 2 6 4 2 2" xfId="10454"/>
    <cellStyle name="Normal 3 2 2 2 6 4 2 2 2" xfId="10455"/>
    <cellStyle name="Normal 3 2 2 2 6 4 2 3" xfId="10456"/>
    <cellStyle name="Normal 3 2 2 2 6 4 3" xfId="10457"/>
    <cellStyle name="Normal 3 2 2 2 6 4 3 2" xfId="10458"/>
    <cellStyle name="Normal 3 2 2 2 6 4 4" xfId="10459"/>
    <cellStyle name="Normal 3 2 2 2 6 5" xfId="10460"/>
    <cellStyle name="Normal 3 2 2 2 6 5 2" xfId="10461"/>
    <cellStyle name="Normal 3 2 2 2 6 5 2 2" xfId="10462"/>
    <cellStyle name="Normal 3 2 2 2 6 5 3" xfId="10463"/>
    <cellStyle name="Normal 3 2 2 2 6 6" xfId="10464"/>
    <cellStyle name="Normal 3 2 2 2 6 6 2" xfId="10465"/>
    <cellStyle name="Normal 3 2 2 2 6 7" xfId="10466"/>
    <cellStyle name="Normal 3 2 2 2 7" xfId="10467"/>
    <cellStyle name="Normal 3 2 2 2 7 2" xfId="10468"/>
    <cellStyle name="Normal 3 2 2 2 7 2 2" xfId="10469"/>
    <cellStyle name="Normal 3 2 2 2 7 2 2 2" xfId="10470"/>
    <cellStyle name="Normal 3 2 2 2 7 2 2 2 2" xfId="10471"/>
    <cellStyle name="Normal 3 2 2 2 7 2 2 2 2 2" xfId="10472"/>
    <cellStyle name="Normal 3 2 2 2 7 2 2 2 3" xfId="10473"/>
    <cellStyle name="Normal 3 2 2 2 7 2 2 3" xfId="10474"/>
    <cellStyle name="Normal 3 2 2 2 7 2 2 3 2" xfId="10475"/>
    <cellStyle name="Normal 3 2 2 2 7 2 2 4" xfId="10476"/>
    <cellStyle name="Normal 3 2 2 2 7 2 3" xfId="10477"/>
    <cellStyle name="Normal 3 2 2 2 7 2 3 2" xfId="10478"/>
    <cellStyle name="Normal 3 2 2 2 7 2 3 2 2" xfId="10479"/>
    <cellStyle name="Normal 3 2 2 2 7 2 3 3" xfId="10480"/>
    <cellStyle name="Normal 3 2 2 2 7 2 4" xfId="10481"/>
    <cellStyle name="Normal 3 2 2 2 7 2 4 2" xfId="10482"/>
    <cellStyle name="Normal 3 2 2 2 7 2 5" xfId="10483"/>
    <cellStyle name="Normal 3 2 2 2 7 3" xfId="10484"/>
    <cellStyle name="Normal 3 2 2 2 7 3 2" xfId="10485"/>
    <cellStyle name="Normal 3 2 2 2 7 3 2 2" xfId="10486"/>
    <cellStyle name="Normal 3 2 2 2 7 3 2 2 2" xfId="10487"/>
    <cellStyle name="Normal 3 2 2 2 7 3 2 3" xfId="10488"/>
    <cellStyle name="Normal 3 2 2 2 7 3 3" xfId="10489"/>
    <cellStyle name="Normal 3 2 2 2 7 3 3 2" xfId="10490"/>
    <cellStyle name="Normal 3 2 2 2 7 3 4" xfId="10491"/>
    <cellStyle name="Normal 3 2 2 2 7 4" xfId="10492"/>
    <cellStyle name="Normal 3 2 2 2 7 4 2" xfId="10493"/>
    <cellStyle name="Normal 3 2 2 2 7 4 2 2" xfId="10494"/>
    <cellStyle name="Normal 3 2 2 2 7 4 3" xfId="10495"/>
    <cellStyle name="Normal 3 2 2 2 7 5" xfId="10496"/>
    <cellStyle name="Normal 3 2 2 2 7 5 2" xfId="10497"/>
    <cellStyle name="Normal 3 2 2 2 7 6" xfId="10498"/>
    <cellStyle name="Normal 3 2 2 2 8" xfId="10499"/>
    <cellStyle name="Normal 3 2 2 2 8 2" xfId="10500"/>
    <cellStyle name="Normal 3 2 2 2 8 2 2" xfId="10501"/>
    <cellStyle name="Normal 3 2 2 2 8 2 2 2" xfId="10502"/>
    <cellStyle name="Normal 3 2 2 2 8 2 2 2 2" xfId="10503"/>
    <cellStyle name="Normal 3 2 2 2 8 2 2 3" xfId="10504"/>
    <cellStyle name="Normal 3 2 2 2 8 2 3" xfId="10505"/>
    <cellStyle name="Normal 3 2 2 2 8 2 3 2" xfId="10506"/>
    <cellStyle name="Normal 3 2 2 2 8 2 4" xfId="10507"/>
    <cellStyle name="Normal 3 2 2 2 8 3" xfId="10508"/>
    <cellStyle name="Normal 3 2 2 2 8 3 2" xfId="10509"/>
    <cellStyle name="Normal 3 2 2 2 8 3 2 2" xfId="10510"/>
    <cellStyle name="Normal 3 2 2 2 8 3 3" xfId="10511"/>
    <cellStyle name="Normal 3 2 2 2 8 4" xfId="10512"/>
    <cellStyle name="Normal 3 2 2 2 8 4 2" xfId="10513"/>
    <cellStyle name="Normal 3 2 2 2 8 5" xfId="10514"/>
    <cellStyle name="Normal 3 2 2 2 9" xfId="10515"/>
    <cellStyle name="Normal 3 2 2 2 9 2" xfId="10516"/>
    <cellStyle name="Normal 3 2 2 2 9 2 2" xfId="10517"/>
    <cellStyle name="Normal 3 2 2 2 9 2 2 2" xfId="10518"/>
    <cellStyle name="Normal 3 2 2 2 9 2 3" xfId="10519"/>
    <cellStyle name="Normal 3 2 2 2 9 3" xfId="10520"/>
    <cellStyle name="Normal 3 2 2 2 9 3 2" xfId="10521"/>
    <cellStyle name="Normal 3 2 2 2 9 4" xfId="10522"/>
    <cellStyle name="Normal 3 2 2 3" xfId="10523"/>
    <cellStyle name="Normal 3 2 2 3 10" xfId="10524"/>
    <cellStyle name="Normal 3 2 2 3 10 2" xfId="10525"/>
    <cellStyle name="Normal 3 2 2 3 11" xfId="10526"/>
    <cellStyle name="Normal 3 2 2 3 2" xfId="10527"/>
    <cellStyle name="Normal 3 2 2 3 2 10" xfId="10528"/>
    <cellStyle name="Normal 3 2 2 3 2 2" xfId="10529"/>
    <cellStyle name="Normal 3 2 2 3 2 2 2" xfId="10530"/>
    <cellStyle name="Normal 3 2 2 3 2 2 2 2" xfId="10531"/>
    <cellStyle name="Normal 3 2 2 3 2 2 2 2 2" xfId="10532"/>
    <cellStyle name="Normal 3 2 2 3 2 2 2 2 2 2" xfId="10533"/>
    <cellStyle name="Normal 3 2 2 3 2 2 2 2 2 2 2" xfId="10534"/>
    <cellStyle name="Normal 3 2 2 3 2 2 2 2 2 2 2 2" xfId="10535"/>
    <cellStyle name="Normal 3 2 2 3 2 2 2 2 2 2 2 2 2" xfId="10536"/>
    <cellStyle name="Normal 3 2 2 3 2 2 2 2 2 2 2 2 2 2" xfId="10537"/>
    <cellStyle name="Normal 3 2 2 3 2 2 2 2 2 2 2 2 3" xfId="10538"/>
    <cellStyle name="Normal 3 2 2 3 2 2 2 2 2 2 2 3" xfId="10539"/>
    <cellStyle name="Normal 3 2 2 3 2 2 2 2 2 2 2 3 2" xfId="10540"/>
    <cellStyle name="Normal 3 2 2 3 2 2 2 2 2 2 2 4" xfId="10541"/>
    <cellStyle name="Normal 3 2 2 3 2 2 2 2 2 2 3" xfId="10542"/>
    <cellStyle name="Normal 3 2 2 3 2 2 2 2 2 2 3 2" xfId="10543"/>
    <cellStyle name="Normal 3 2 2 3 2 2 2 2 2 2 3 2 2" xfId="10544"/>
    <cellStyle name="Normal 3 2 2 3 2 2 2 2 2 2 3 3" xfId="10545"/>
    <cellStyle name="Normal 3 2 2 3 2 2 2 2 2 2 4" xfId="10546"/>
    <cellStyle name="Normal 3 2 2 3 2 2 2 2 2 2 4 2" xfId="10547"/>
    <cellStyle name="Normal 3 2 2 3 2 2 2 2 2 2 5" xfId="10548"/>
    <cellStyle name="Normal 3 2 2 3 2 2 2 2 2 3" xfId="10549"/>
    <cellStyle name="Normal 3 2 2 3 2 2 2 2 2 3 2" xfId="10550"/>
    <cellStyle name="Normal 3 2 2 3 2 2 2 2 2 3 2 2" xfId="10551"/>
    <cellStyle name="Normal 3 2 2 3 2 2 2 2 2 3 2 2 2" xfId="10552"/>
    <cellStyle name="Normal 3 2 2 3 2 2 2 2 2 3 2 3" xfId="10553"/>
    <cellStyle name="Normal 3 2 2 3 2 2 2 2 2 3 3" xfId="10554"/>
    <cellStyle name="Normal 3 2 2 3 2 2 2 2 2 3 3 2" xfId="10555"/>
    <cellStyle name="Normal 3 2 2 3 2 2 2 2 2 3 4" xfId="10556"/>
    <cellStyle name="Normal 3 2 2 3 2 2 2 2 2 4" xfId="10557"/>
    <cellStyle name="Normal 3 2 2 3 2 2 2 2 2 4 2" xfId="10558"/>
    <cellStyle name="Normal 3 2 2 3 2 2 2 2 2 4 2 2" xfId="10559"/>
    <cellStyle name="Normal 3 2 2 3 2 2 2 2 2 4 3" xfId="10560"/>
    <cellStyle name="Normal 3 2 2 3 2 2 2 2 2 5" xfId="10561"/>
    <cellStyle name="Normal 3 2 2 3 2 2 2 2 2 5 2" xfId="10562"/>
    <cellStyle name="Normal 3 2 2 3 2 2 2 2 2 6" xfId="10563"/>
    <cellStyle name="Normal 3 2 2 3 2 2 2 2 3" xfId="10564"/>
    <cellStyle name="Normal 3 2 2 3 2 2 2 2 3 2" xfId="10565"/>
    <cellStyle name="Normal 3 2 2 3 2 2 2 2 3 2 2" xfId="10566"/>
    <cellStyle name="Normal 3 2 2 3 2 2 2 2 3 2 2 2" xfId="10567"/>
    <cellStyle name="Normal 3 2 2 3 2 2 2 2 3 2 2 2 2" xfId="10568"/>
    <cellStyle name="Normal 3 2 2 3 2 2 2 2 3 2 2 3" xfId="10569"/>
    <cellStyle name="Normal 3 2 2 3 2 2 2 2 3 2 3" xfId="10570"/>
    <cellStyle name="Normal 3 2 2 3 2 2 2 2 3 2 3 2" xfId="10571"/>
    <cellStyle name="Normal 3 2 2 3 2 2 2 2 3 2 4" xfId="10572"/>
    <cellStyle name="Normal 3 2 2 3 2 2 2 2 3 3" xfId="10573"/>
    <cellStyle name="Normal 3 2 2 3 2 2 2 2 3 3 2" xfId="10574"/>
    <cellStyle name="Normal 3 2 2 3 2 2 2 2 3 3 2 2" xfId="10575"/>
    <cellStyle name="Normal 3 2 2 3 2 2 2 2 3 3 3" xfId="10576"/>
    <cellStyle name="Normal 3 2 2 3 2 2 2 2 3 4" xfId="10577"/>
    <cellStyle name="Normal 3 2 2 3 2 2 2 2 3 4 2" xfId="10578"/>
    <cellStyle name="Normal 3 2 2 3 2 2 2 2 3 5" xfId="10579"/>
    <cellStyle name="Normal 3 2 2 3 2 2 2 2 4" xfId="10580"/>
    <cellStyle name="Normal 3 2 2 3 2 2 2 2 4 2" xfId="10581"/>
    <cellStyle name="Normal 3 2 2 3 2 2 2 2 4 2 2" xfId="10582"/>
    <cellStyle name="Normal 3 2 2 3 2 2 2 2 4 2 2 2" xfId="10583"/>
    <cellStyle name="Normal 3 2 2 3 2 2 2 2 4 2 3" xfId="10584"/>
    <cellStyle name="Normal 3 2 2 3 2 2 2 2 4 3" xfId="10585"/>
    <cellStyle name="Normal 3 2 2 3 2 2 2 2 4 3 2" xfId="10586"/>
    <cellStyle name="Normal 3 2 2 3 2 2 2 2 4 4" xfId="10587"/>
    <cellStyle name="Normal 3 2 2 3 2 2 2 2 5" xfId="10588"/>
    <cellStyle name="Normal 3 2 2 3 2 2 2 2 5 2" xfId="10589"/>
    <cellStyle name="Normal 3 2 2 3 2 2 2 2 5 2 2" xfId="10590"/>
    <cellStyle name="Normal 3 2 2 3 2 2 2 2 5 3" xfId="10591"/>
    <cellStyle name="Normal 3 2 2 3 2 2 2 2 6" xfId="10592"/>
    <cellStyle name="Normal 3 2 2 3 2 2 2 2 6 2" xfId="10593"/>
    <cellStyle name="Normal 3 2 2 3 2 2 2 2 7" xfId="10594"/>
    <cellStyle name="Normal 3 2 2 3 2 2 2 3" xfId="10595"/>
    <cellStyle name="Normal 3 2 2 3 2 2 2 3 2" xfId="10596"/>
    <cellStyle name="Normal 3 2 2 3 2 2 2 3 2 2" xfId="10597"/>
    <cellStyle name="Normal 3 2 2 3 2 2 2 3 2 2 2" xfId="10598"/>
    <cellStyle name="Normal 3 2 2 3 2 2 2 3 2 2 2 2" xfId="10599"/>
    <cellStyle name="Normal 3 2 2 3 2 2 2 3 2 2 2 2 2" xfId="10600"/>
    <cellStyle name="Normal 3 2 2 3 2 2 2 3 2 2 2 3" xfId="10601"/>
    <cellStyle name="Normal 3 2 2 3 2 2 2 3 2 2 3" xfId="10602"/>
    <cellStyle name="Normal 3 2 2 3 2 2 2 3 2 2 3 2" xfId="10603"/>
    <cellStyle name="Normal 3 2 2 3 2 2 2 3 2 2 4" xfId="10604"/>
    <cellStyle name="Normal 3 2 2 3 2 2 2 3 2 3" xfId="10605"/>
    <cellStyle name="Normal 3 2 2 3 2 2 2 3 2 3 2" xfId="10606"/>
    <cellStyle name="Normal 3 2 2 3 2 2 2 3 2 3 2 2" xfId="10607"/>
    <cellStyle name="Normal 3 2 2 3 2 2 2 3 2 3 3" xfId="10608"/>
    <cellStyle name="Normal 3 2 2 3 2 2 2 3 2 4" xfId="10609"/>
    <cellStyle name="Normal 3 2 2 3 2 2 2 3 2 4 2" xfId="10610"/>
    <cellStyle name="Normal 3 2 2 3 2 2 2 3 2 5" xfId="10611"/>
    <cellStyle name="Normal 3 2 2 3 2 2 2 3 3" xfId="10612"/>
    <cellStyle name="Normal 3 2 2 3 2 2 2 3 3 2" xfId="10613"/>
    <cellStyle name="Normal 3 2 2 3 2 2 2 3 3 2 2" xfId="10614"/>
    <cellStyle name="Normal 3 2 2 3 2 2 2 3 3 2 2 2" xfId="10615"/>
    <cellStyle name="Normal 3 2 2 3 2 2 2 3 3 2 3" xfId="10616"/>
    <cellStyle name="Normal 3 2 2 3 2 2 2 3 3 3" xfId="10617"/>
    <cellStyle name="Normal 3 2 2 3 2 2 2 3 3 3 2" xfId="10618"/>
    <cellStyle name="Normal 3 2 2 3 2 2 2 3 3 4" xfId="10619"/>
    <cellStyle name="Normal 3 2 2 3 2 2 2 3 4" xfId="10620"/>
    <cellStyle name="Normal 3 2 2 3 2 2 2 3 4 2" xfId="10621"/>
    <cellStyle name="Normal 3 2 2 3 2 2 2 3 4 2 2" xfId="10622"/>
    <cellStyle name="Normal 3 2 2 3 2 2 2 3 4 3" xfId="10623"/>
    <cellStyle name="Normal 3 2 2 3 2 2 2 3 5" xfId="10624"/>
    <cellStyle name="Normal 3 2 2 3 2 2 2 3 5 2" xfId="10625"/>
    <cellStyle name="Normal 3 2 2 3 2 2 2 3 6" xfId="10626"/>
    <cellStyle name="Normal 3 2 2 3 2 2 2 4" xfId="10627"/>
    <cellStyle name="Normal 3 2 2 3 2 2 2 4 2" xfId="10628"/>
    <cellStyle name="Normal 3 2 2 3 2 2 2 4 2 2" xfId="10629"/>
    <cellStyle name="Normal 3 2 2 3 2 2 2 4 2 2 2" xfId="10630"/>
    <cellStyle name="Normal 3 2 2 3 2 2 2 4 2 2 2 2" xfId="10631"/>
    <cellStyle name="Normal 3 2 2 3 2 2 2 4 2 2 3" xfId="10632"/>
    <cellStyle name="Normal 3 2 2 3 2 2 2 4 2 3" xfId="10633"/>
    <cellStyle name="Normal 3 2 2 3 2 2 2 4 2 3 2" xfId="10634"/>
    <cellStyle name="Normal 3 2 2 3 2 2 2 4 2 4" xfId="10635"/>
    <cellStyle name="Normal 3 2 2 3 2 2 2 4 3" xfId="10636"/>
    <cellStyle name="Normal 3 2 2 3 2 2 2 4 3 2" xfId="10637"/>
    <cellStyle name="Normal 3 2 2 3 2 2 2 4 3 2 2" xfId="10638"/>
    <cellStyle name="Normal 3 2 2 3 2 2 2 4 3 3" xfId="10639"/>
    <cellStyle name="Normal 3 2 2 3 2 2 2 4 4" xfId="10640"/>
    <cellStyle name="Normal 3 2 2 3 2 2 2 4 4 2" xfId="10641"/>
    <cellStyle name="Normal 3 2 2 3 2 2 2 4 5" xfId="10642"/>
    <cellStyle name="Normal 3 2 2 3 2 2 2 5" xfId="10643"/>
    <cellStyle name="Normal 3 2 2 3 2 2 2 5 2" xfId="10644"/>
    <cellStyle name="Normal 3 2 2 3 2 2 2 5 2 2" xfId="10645"/>
    <cellStyle name="Normal 3 2 2 3 2 2 2 5 2 2 2" xfId="10646"/>
    <cellStyle name="Normal 3 2 2 3 2 2 2 5 2 3" xfId="10647"/>
    <cellStyle name="Normal 3 2 2 3 2 2 2 5 3" xfId="10648"/>
    <cellStyle name="Normal 3 2 2 3 2 2 2 5 3 2" xfId="10649"/>
    <cellStyle name="Normal 3 2 2 3 2 2 2 5 4" xfId="10650"/>
    <cellStyle name="Normal 3 2 2 3 2 2 2 6" xfId="10651"/>
    <cellStyle name="Normal 3 2 2 3 2 2 2 6 2" xfId="10652"/>
    <cellStyle name="Normal 3 2 2 3 2 2 2 6 2 2" xfId="10653"/>
    <cellStyle name="Normal 3 2 2 3 2 2 2 6 3" xfId="10654"/>
    <cellStyle name="Normal 3 2 2 3 2 2 2 7" xfId="10655"/>
    <cellStyle name="Normal 3 2 2 3 2 2 2 7 2" xfId="10656"/>
    <cellStyle name="Normal 3 2 2 3 2 2 2 8" xfId="10657"/>
    <cellStyle name="Normal 3 2 2 3 2 2 3" xfId="10658"/>
    <cellStyle name="Normal 3 2 2 3 2 2 3 2" xfId="10659"/>
    <cellStyle name="Normal 3 2 2 3 2 2 3 2 2" xfId="10660"/>
    <cellStyle name="Normal 3 2 2 3 2 2 3 2 2 2" xfId="10661"/>
    <cellStyle name="Normal 3 2 2 3 2 2 3 2 2 2 2" xfId="10662"/>
    <cellStyle name="Normal 3 2 2 3 2 2 3 2 2 2 2 2" xfId="10663"/>
    <cellStyle name="Normal 3 2 2 3 2 2 3 2 2 2 2 2 2" xfId="10664"/>
    <cellStyle name="Normal 3 2 2 3 2 2 3 2 2 2 2 3" xfId="10665"/>
    <cellStyle name="Normal 3 2 2 3 2 2 3 2 2 2 3" xfId="10666"/>
    <cellStyle name="Normal 3 2 2 3 2 2 3 2 2 2 3 2" xfId="10667"/>
    <cellStyle name="Normal 3 2 2 3 2 2 3 2 2 2 4" xfId="10668"/>
    <cellStyle name="Normal 3 2 2 3 2 2 3 2 2 3" xfId="10669"/>
    <cellStyle name="Normal 3 2 2 3 2 2 3 2 2 3 2" xfId="10670"/>
    <cellStyle name="Normal 3 2 2 3 2 2 3 2 2 3 2 2" xfId="10671"/>
    <cellStyle name="Normal 3 2 2 3 2 2 3 2 2 3 3" xfId="10672"/>
    <cellStyle name="Normal 3 2 2 3 2 2 3 2 2 4" xfId="10673"/>
    <cellStyle name="Normal 3 2 2 3 2 2 3 2 2 4 2" xfId="10674"/>
    <cellStyle name="Normal 3 2 2 3 2 2 3 2 2 5" xfId="10675"/>
    <cellStyle name="Normal 3 2 2 3 2 2 3 2 3" xfId="10676"/>
    <cellStyle name="Normal 3 2 2 3 2 2 3 2 3 2" xfId="10677"/>
    <cellStyle name="Normal 3 2 2 3 2 2 3 2 3 2 2" xfId="10678"/>
    <cellStyle name="Normal 3 2 2 3 2 2 3 2 3 2 2 2" xfId="10679"/>
    <cellStyle name="Normal 3 2 2 3 2 2 3 2 3 2 3" xfId="10680"/>
    <cellStyle name="Normal 3 2 2 3 2 2 3 2 3 3" xfId="10681"/>
    <cellStyle name="Normal 3 2 2 3 2 2 3 2 3 3 2" xfId="10682"/>
    <cellStyle name="Normal 3 2 2 3 2 2 3 2 3 4" xfId="10683"/>
    <cellStyle name="Normal 3 2 2 3 2 2 3 2 4" xfId="10684"/>
    <cellStyle name="Normal 3 2 2 3 2 2 3 2 4 2" xfId="10685"/>
    <cellStyle name="Normal 3 2 2 3 2 2 3 2 4 2 2" xfId="10686"/>
    <cellStyle name="Normal 3 2 2 3 2 2 3 2 4 3" xfId="10687"/>
    <cellStyle name="Normal 3 2 2 3 2 2 3 2 5" xfId="10688"/>
    <cellStyle name="Normal 3 2 2 3 2 2 3 2 5 2" xfId="10689"/>
    <cellStyle name="Normal 3 2 2 3 2 2 3 2 6" xfId="10690"/>
    <cellStyle name="Normal 3 2 2 3 2 2 3 3" xfId="10691"/>
    <cellStyle name="Normal 3 2 2 3 2 2 3 3 2" xfId="10692"/>
    <cellStyle name="Normal 3 2 2 3 2 2 3 3 2 2" xfId="10693"/>
    <cellStyle name="Normal 3 2 2 3 2 2 3 3 2 2 2" xfId="10694"/>
    <cellStyle name="Normal 3 2 2 3 2 2 3 3 2 2 2 2" xfId="10695"/>
    <cellStyle name="Normal 3 2 2 3 2 2 3 3 2 2 3" xfId="10696"/>
    <cellStyle name="Normal 3 2 2 3 2 2 3 3 2 3" xfId="10697"/>
    <cellStyle name="Normal 3 2 2 3 2 2 3 3 2 3 2" xfId="10698"/>
    <cellStyle name="Normal 3 2 2 3 2 2 3 3 2 4" xfId="10699"/>
    <cellStyle name="Normal 3 2 2 3 2 2 3 3 3" xfId="10700"/>
    <cellStyle name="Normal 3 2 2 3 2 2 3 3 3 2" xfId="10701"/>
    <cellStyle name="Normal 3 2 2 3 2 2 3 3 3 2 2" xfId="10702"/>
    <cellStyle name="Normal 3 2 2 3 2 2 3 3 3 3" xfId="10703"/>
    <cellStyle name="Normal 3 2 2 3 2 2 3 3 4" xfId="10704"/>
    <cellStyle name="Normal 3 2 2 3 2 2 3 3 4 2" xfId="10705"/>
    <cellStyle name="Normal 3 2 2 3 2 2 3 3 5" xfId="10706"/>
    <cellStyle name="Normal 3 2 2 3 2 2 3 4" xfId="10707"/>
    <cellStyle name="Normal 3 2 2 3 2 2 3 4 2" xfId="10708"/>
    <cellStyle name="Normal 3 2 2 3 2 2 3 4 2 2" xfId="10709"/>
    <cellStyle name="Normal 3 2 2 3 2 2 3 4 2 2 2" xfId="10710"/>
    <cellStyle name="Normal 3 2 2 3 2 2 3 4 2 3" xfId="10711"/>
    <cellStyle name="Normal 3 2 2 3 2 2 3 4 3" xfId="10712"/>
    <cellStyle name="Normal 3 2 2 3 2 2 3 4 3 2" xfId="10713"/>
    <cellStyle name="Normal 3 2 2 3 2 2 3 4 4" xfId="10714"/>
    <cellStyle name="Normal 3 2 2 3 2 2 3 5" xfId="10715"/>
    <cellStyle name="Normal 3 2 2 3 2 2 3 5 2" xfId="10716"/>
    <cellStyle name="Normal 3 2 2 3 2 2 3 5 2 2" xfId="10717"/>
    <cellStyle name="Normal 3 2 2 3 2 2 3 5 3" xfId="10718"/>
    <cellStyle name="Normal 3 2 2 3 2 2 3 6" xfId="10719"/>
    <cellStyle name="Normal 3 2 2 3 2 2 3 6 2" xfId="10720"/>
    <cellStyle name="Normal 3 2 2 3 2 2 3 7" xfId="10721"/>
    <cellStyle name="Normal 3 2 2 3 2 2 4" xfId="10722"/>
    <cellStyle name="Normal 3 2 2 3 2 2 4 2" xfId="10723"/>
    <cellStyle name="Normal 3 2 2 3 2 2 4 2 2" xfId="10724"/>
    <cellStyle name="Normal 3 2 2 3 2 2 4 2 2 2" xfId="10725"/>
    <cellStyle name="Normal 3 2 2 3 2 2 4 2 2 2 2" xfId="10726"/>
    <cellStyle name="Normal 3 2 2 3 2 2 4 2 2 2 2 2" xfId="10727"/>
    <cellStyle name="Normal 3 2 2 3 2 2 4 2 2 2 3" xfId="10728"/>
    <cellStyle name="Normal 3 2 2 3 2 2 4 2 2 3" xfId="10729"/>
    <cellStyle name="Normal 3 2 2 3 2 2 4 2 2 3 2" xfId="10730"/>
    <cellStyle name="Normal 3 2 2 3 2 2 4 2 2 4" xfId="10731"/>
    <cellStyle name="Normal 3 2 2 3 2 2 4 2 3" xfId="10732"/>
    <cellStyle name="Normal 3 2 2 3 2 2 4 2 3 2" xfId="10733"/>
    <cellStyle name="Normal 3 2 2 3 2 2 4 2 3 2 2" xfId="10734"/>
    <cellStyle name="Normal 3 2 2 3 2 2 4 2 3 3" xfId="10735"/>
    <cellStyle name="Normal 3 2 2 3 2 2 4 2 4" xfId="10736"/>
    <cellStyle name="Normal 3 2 2 3 2 2 4 2 4 2" xfId="10737"/>
    <cellStyle name="Normal 3 2 2 3 2 2 4 2 5" xfId="10738"/>
    <cellStyle name="Normal 3 2 2 3 2 2 4 3" xfId="10739"/>
    <cellStyle name="Normal 3 2 2 3 2 2 4 3 2" xfId="10740"/>
    <cellStyle name="Normal 3 2 2 3 2 2 4 3 2 2" xfId="10741"/>
    <cellStyle name="Normal 3 2 2 3 2 2 4 3 2 2 2" xfId="10742"/>
    <cellStyle name="Normal 3 2 2 3 2 2 4 3 2 3" xfId="10743"/>
    <cellStyle name="Normal 3 2 2 3 2 2 4 3 3" xfId="10744"/>
    <cellStyle name="Normal 3 2 2 3 2 2 4 3 3 2" xfId="10745"/>
    <cellStyle name="Normal 3 2 2 3 2 2 4 3 4" xfId="10746"/>
    <cellStyle name="Normal 3 2 2 3 2 2 4 4" xfId="10747"/>
    <cellStyle name="Normal 3 2 2 3 2 2 4 4 2" xfId="10748"/>
    <cellStyle name="Normal 3 2 2 3 2 2 4 4 2 2" xfId="10749"/>
    <cellStyle name="Normal 3 2 2 3 2 2 4 4 3" xfId="10750"/>
    <cellStyle name="Normal 3 2 2 3 2 2 4 5" xfId="10751"/>
    <cellStyle name="Normal 3 2 2 3 2 2 4 5 2" xfId="10752"/>
    <cellStyle name="Normal 3 2 2 3 2 2 4 6" xfId="10753"/>
    <cellStyle name="Normal 3 2 2 3 2 2 5" xfId="10754"/>
    <cellStyle name="Normal 3 2 2 3 2 2 5 2" xfId="10755"/>
    <cellStyle name="Normal 3 2 2 3 2 2 5 2 2" xfId="10756"/>
    <cellStyle name="Normal 3 2 2 3 2 2 5 2 2 2" xfId="10757"/>
    <cellStyle name="Normal 3 2 2 3 2 2 5 2 2 2 2" xfId="10758"/>
    <cellStyle name="Normal 3 2 2 3 2 2 5 2 2 3" xfId="10759"/>
    <cellStyle name="Normal 3 2 2 3 2 2 5 2 3" xfId="10760"/>
    <cellStyle name="Normal 3 2 2 3 2 2 5 2 3 2" xfId="10761"/>
    <cellStyle name="Normal 3 2 2 3 2 2 5 2 4" xfId="10762"/>
    <cellStyle name="Normal 3 2 2 3 2 2 5 3" xfId="10763"/>
    <cellStyle name="Normal 3 2 2 3 2 2 5 3 2" xfId="10764"/>
    <cellStyle name="Normal 3 2 2 3 2 2 5 3 2 2" xfId="10765"/>
    <cellStyle name="Normal 3 2 2 3 2 2 5 3 3" xfId="10766"/>
    <cellStyle name="Normal 3 2 2 3 2 2 5 4" xfId="10767"/>
    <cellStyle name="Normal 3 2 2 3 2 2 5 4 2" xfId="10768"/>
    <cellStyle name="Normal 3 2 2 3 2 2 5 5" xfId="10769"/>
    <cellStyle name="Normal 3 2 2 3 2 2 6" xfId="10770"/>
    <cellStyle name="Normal 3 2 2 3 2 2 6 2" xfId="10771"/>
    <cellStyle name="Normal 3 2 2 3 2 2 6 2 2" xfId="10772"/>
    <cellStyle name="Normal 3 2 2 3 2 2 6 2 2 2" xfId="10773"/>
    <cellStyle name="Normal 3 2 2 3 2 2 6 2 3" xfId="10774"/>
    <cellStyle name="Normal 3 2 2 3 2 2 6 3" xfId="10775"/>
    <cellStyle name="Normal 3 2 2 3 2 2 6 3 2" xfId="10776"/>
    <cellStyle name="Normal 3 2 2 3 2 2 6 4" xfId="10777"/>
    <cellStyle name="Normal 3 2 2 3 2 2 7" xfId="10778"/>
    <cellStyle name="Normal 3 2 2 3 2 2 7 2" xfId="10779"/>
    <cellStyle name="Normal 3 2 2 3 2 2 7 2 2" xfId="10780"/>
    <cellStyle name="Normal 3 2 2 3 2 2 7 3" xfId="10781"/>
    <cellStyle name="Normal 3 2 2 3 2 2 8" xfId="10782"/>
    <cellStyle name="Normal 3 2 2 3 2 2 8 2" xfId="10783"/>
    <cellStyle name="Normal 3 2 2 3 2 2 9" xfId="10784"/>
    <cellStyle name="Normal 3 2 2 3 2 3" xfId="10785"/>
    <cellStyle name="Normal 3 2 2 3 2 3 2" xfId="10786"/>
    <cellStyle name="Normal 3 2 2 3 2 3 2 2" xfId="10787"/>
    <cellStyle name="Normal 3 2 2 3 2 3 2 2 2" xfId="10788"/>
    <cellStyle name="Normal 3 2 2 3 2 3 2 2 2 2" xfId="10789"/>
    <cellStyle name="Normal 3 2 2 3 2 3 2 2 2 2 2" xfId="10790"/>
    <cellStyle name="Normal 3 2 2 3 2 3 2 2 2 2 2 2" xfId="10791"/>
    <cellStyle name="Normal 3 2 2 3 2 3 2 2 2 2 2 2 2" xfId="10792"/>
    <cellStyle name="Normal 3 2 2 3 2 3 2 2 2 2 2 3" xfId="10793"/>
    <cellStyle name="Normal 3 2 2 3 2 3 2 2 2 2 3" xfId="10794"/>
    <cellStyle name="Normal 3 2 2 3 2 3 2 2 2 2 3 2" xfId="10795"/>
    <cellStyle name="Normal 3 2 2 3 2 3 2 2 2 2 4" xfId="10796"/>
    <cellStyle name="Normal 3 2 2 3 2 3 2 2 2 3" xfId="10797"/>
    <cellStyle name="Normal 3 2 2 3 2 3 2 2 2 3 2" xfId="10798"/>
    <cellStyle name="Normal 3 2 2 3 2 3 2 2 2 3 2 2" xfId="10799"/>
    <cellStyle name="Normal 3 2 2 3 2 3 2 2 2 3 3" xfId="10800"/>
    <cellStyle name="Normal 3 2 2 3 2 3 2 2 2 4" xfId="10801"/>
    <cellStyle name="Normal 3 2 2 3 2 3 2 2 2 4 2" xfId="10802"/>
    <cellStyle name="Normal 3 2 2 3 2 3 2 2 2 5" xfId="10803"/>
    <cellStyle name="Normal 3 2 2 3 2 3 2 2 3" xfId="10804"/>
    <cellStyle name="Normal 3 2 2 3 2 3 2 2 3 2" xfId="10805"/>
    <cellStyle name="Normal 3 2 2 3 2 3 2 2 3 2 2" xfId="10806"/>
    <cellStyle name="Normal 3 2 2 3 2 3 2 2 3 2 2 2" xfId="10807"/>
    <cellStyle name="Normal 3 2 2 3 2 3 2 2 3 2 3" xfId="10808"/>
    <cellStyle name="Normal 3 2 2 3 2 3 2 2 3 3" xfId="10809"/>
    <cellStyle name="Normal 3 2 2 3 2 3 2 2 3 3 2" xfId="10810"/>
    <cellStyle name="Normal 3 2 2 3 2 3 2 2 3 4" xfId="10811"/>
    <cellStyle name="Normal 3 2 2 3 2 3 2 2 4" xfId="10812"/>
    <cellStyle name="Normal 3 2 2 3 2 3 2 2 4 2" xfId="10813"/>
    <cellStyle name="Normal 3 2 2 3 2 3 2 2 4 2 2" xfId="10814"/>
    <cellStyle name="Normal 3 2 2 3 2 3 2 2 4 3" xfId="10815"/>
    <cellStyle name="Normal 3 2 2 3 2 3 2 2 5" xfId="10816"/>
    <cellStyle name="Normal 3 2 2 3 2 3 2 2 5 2" xfId="10817"/>
    <cellStyle name="Normal 3 2 2 3 2 3 2 2 6" xfId="10818"/>
    <cellStyle name="Normal 3 2 2 3 2 3 2 3" xfId="10819"/>
    <cellStyle name="Normal 3 2 2 3 2 3 2 3 2" xfId="10820"/>
    <cellStyle name="Normal 3 2 2 3 2 3 2 3 2 2" xfId="10821"/>
    <cellStyle name="Normal 3 2 2 3 2 3 2 3 2 2 2" xfId="10822"/>
    <cellStyle name="Normal 3 2 2 3 2 3 2 3 2 2 2 2" xfId="10823"/>
    <cellStyle name="Normal 3 2 2 3 2 3 2 3 2 2 3" xfId="10824"/>
    <cellStyle name="Normal 3 2 2 3 2 3 2 3 2 3" xfId="10825"/>
    <cellStyle name="Normal 3 2 2 3 2 3 2 3 2 3 2" xfId="10826"/>
    <cellStyle name="Normal 3 2 2 3 2 3 2 3 2 4" xfId="10827"/>
    <cellStyle name="Normal 3 2 2 3 2 3 2 3 3" xfId="10828"/>
    <cellStyle name="Normal 3 2 2 3 2 3 2 3 3 2" xfId="10829"/>
    <cellStyle name="Normal 3 2 2 3 2 3 2 3 3 2 2" xfId="10830"/>
    <cellStyle name="Normal 3 2 2 3 2 3 2 3 3 3" xfId="10831"/>
    <cellStyle name="Normal 3 2 2 3 2 3 2 3 4" xfId="10832"/>
    <cellStyle name="Normal 3 2 2 3 2 3 2 3 4 2" xfId="10833"/>
    <cellStyle name="Normal 3 2 2 3 2 3 2 3 5" xfId="10834"/>
    <cellStyle name="Normal 3 2 2 3 2 3 2 4" xfId="10835"/>
    <cellStyle name="Normal 3 2 2 3 2 3 2 4 2" xfId="10836"/>
    <cellStyle name="Normal 3 2 2 3 2 3 2 4 2 2" xfId="10837"/>
    <cellStyle name="Normal 3 2 2 3 2 3 2 4 2 2 2" xfId="10838"/>
    <cellStyle name="Normal 3 2 2 3 2 3 2 4 2 3" xfId="10839"/>
    <cellStyle name="Normal 3 2 2 3 2 3 2 4 3" xfId="10840"/>
    <cellStyle name="Normal 3 2 2 3 2 3 2 4 3 2" xfId="10841"/>
    <cellStyle name="Normal 3 2 2 3 2 3 2 4 4" xfId="10842"/>
    <cellStyle name="Normal 3 2 2 3 2 3 2 5" xfId="10843"/>
    <cellStyle name="Normal 3 2 2 3 2 3 2 5 2" xfId="10844"/>
    <cellStyle name="Normal 3 2 2 3 2 3 2 5 2 2" xfId="10845"/>
    <cellStyle name="Normal 3 2 2 3 2 3 2 5 3" xfId="10846"/>
    <cellStyle name="Normal 3 2 2 3 2 3 2 6" xfId="10847"/>
    <cellStyle name="Normal 3 2 2 3 2 3 2 6 2" xfId="10848"/>
    <cellStyle name="Normal 3 2 2 3 2 3 2 7" xfId="10849"/>
    <cellStyle name="Normal 3 2 2 3 2 3 3" xfId="10850"/>
    <cellStyle name="Normal 3 2 2 3 2 3 3 2" xfId="10851"/>
    <cellStyle name="Normal 3 2 2 3 2 3 3 2 2" xfId="10852"/>
    <cellStyle name="Normal 3 2 2 3 2 3 3 2 2 2" xfId="10853"/>
    <cellStyle name="Normal 3 2 2 3 2 3 3 2 2 2 2" xfId="10854"/>
    <cellStyle name="Normal 3 2 2 3 2 3 3 2 2 2 2 2" xfId="10855"/>
    <cellStyle name="Normal 3 2 2 3 2 3 3 2 2 2 3" xfId="10856"/>
    <cellStyle name="Normal 3 2 2 3 2 3 3 2 2 3" xfId="10857"/>
    <cellStyle name="Normal 3 2 2 3 2 3 3 2 2 3 2" xfId="10858"/>
    <cellStyle name="Normal 3 2 2 3 2 3 3 2 2 4" xfId="10859"/>
    <cellStyle name="Normal 3 2 2 3 2 3 3 2 3" xfId="10860"/>
    <cellStyle name="Normal 3 2 2 3 2 3 3 2 3 2" xfId="10861"/>
    <cellStyle name="Normal 3 2 2 3 2 3 3 2 3 2 2" xfId="10862"/>
    <cellStyle name="Normal 3 2 2 3 2 3 3 2 3 3" xfId="10863"/>
    <cellStyle name="Normal 3 2 2 3 2 3 3 2 4" xfId="10864"/>
    <cellStyle name="Normal 3 2 2 3 2 3 3 2 4 2" xfId="10865"/>
    <cellStyle name="Normal 3 2 2 3 2 3 3 2 5" xfId="10866"/>
    <cellStyle name="Normal 3 2 2 3 2 3 3 3" xfId="10867"/>
    <cellStyle name="Normal 3 2 2 3 2 3 3 3 2" xfId="10868"/>
    <cellStyle name="Normal 3 2 2 3 2 3 3 3 2 2" xfId="10869"/>
    <cellStyle name="Normal 3 2 2 3 2 3 3 3 2 2 2" xfId="10870"/>
    <cellStyle name="Normal 3 2 2 3 2 3 3 3 2 3" xfId="10871"/>
    <cellStyle name="Normal 3 2 2 3 2 3 3 3 3" xfId="10872"/>
    <cellStyle name="Normal 3 2 2 3 2 3 3 3 3 2" xfId="10873"/>
    <cellStyle name="Normal 3 2 2 3 2 3 3 3 4" xfId="10874"/>
    <cellStyle name="Normal 3 2 2 3 2 3 3 4" xfId="10875"/>
    <cellStyle name="Normal 3 2 2 3 2 3 3 4 2" xfId="10876"/>
    <cellStyle name="Normal 3 2 2 3 2 3 3 4 2 2" xfId="10877"/>
    <cellStyle name="Normal 3 2 2 3 2 3 3 4 3" xfId="10878"/>
    <cellStyle name="Normal 3 2 2 3 2 3 3 5" xfId="10879"/>
    <cellStyle name="Normal 3 2 2 3 2 3 3 5 2" xfId="10880"/>
    <cellStyle name="Normal 3 2 2 3 2 3 3 6" xfId="10881"/>
    <cellStyle name="Normal 3 2 2 3 2 3 4" xfId="10882"/>
    <cellStyle name="Normal 3 2 2 3 2 3 4 2" xfId="10883"/>
    <cellStyle name="Normal 3 2 2 3 2 3 4 2 2" xfId="10884"/>
    <cellStyle name="Normal 3 2 2 3 2 3 4 2 2 2" xfId="10885"/>
    <cellStyle name="Normal 3 2 2 3 2 3 4 2 2 2 2" xfId="10886"/>
    <cellStyle name="Normal 3 2 2 3 2 3 4 2 2 3" xfId="10887"/>
    <cellStyle name="Normal 3 2 2 3 2 3 4 2 3" xfId="10888"/>
    <cellStyle name="Normal 3 2 2 3 2 3 4 2 3 2" xfId="10889"/>
    <cellStyle name="Normal 3 2 2 3 2 3 4 2 4" xfId="10890"/>
    <cellStyle name="Normal 3 2 2 3 2 3 4 3" xfId="10891"/>
    <cellStyle name="Normal 3 2 2 3 2 3 4 3 2" xfId="10892"/>
    <cellStyle name="Normal 3 2 2 3 2 3 4 3 2 2" xfId="10893"/>
    <cellStyle name="Normal 3 2 2 3 2 3 4 3 3" xfId="10894"/>
    <cellStyle name="Normal 3 2 2 3 2 3 4 4" xfId="10895"/>
    <cellStyle name="Normal 3 2 2 3 2 3 4 4 2" xfId="10896"/>
    <cellStyle name="Normal 3 2 2 3 2 3 4 5" xfId="10897"/>
    <cellStyle name="Normal 3 2 2 3 2 3 5" xfId="10898"/>
    <cellStyle name="Normal 3 2 2 3 2 3 5 2" xfId="10899"/>
    <cellStyle name="Normal 3 2 2 3 2 3 5 2 2" xfId="10900"/>
    <cellStyle name="Normal 3 2 2 3 2 3 5 2 2 2" xfId="10901"/>
    <cellStyle name="Normal 3 2 2 3 2 3 5 2 3" xfId="10902"/>
    <cellStyle name="Normal 3 2 2 3 2 3 5 3" xfId="10903"/>
    <cellStyle name="Normal 3 2 2 3 2 3 5 3 2" xfId="10904"/>
    <cellStyle name="Normal 3 2 2 3 2 3 5 4" xfId="10905"/>
    <cellStyle name="Normal 3 2 2 3 2 3 6" xfId="10906"/>
    <cellStyle name="Normal 3 2 2 3 2 3 6 2" xfId="10907"/>
    <cellStyle name="Normal 3 2 2 3 2 3 6 2 2" xfId="10908"/>
    <cellStyle name="Normal 3 2 2 3 2 3 6 3" xfId="10909"/>
    <cellStyle name="Normal 3 2 2 3 2 3 7" xfId="10910"/>
    <cellStyle name="Normal 3 2 2 3 2 3 7 2" xfId="10911"/>
    <cellStyle name="Normal 3 2 2 3 2 3 8" xfId="10912"/>
    <cellStyle name="Normal 3 2 2 3 2 4" xfId="10913"/>
    <cellStyle name="Normal 3 2 2 3 2 4 2" xfId="10914"/>
    <cellStyle name="Normal 3 2 2 3 2 4 2 2" xfId="10915"/>
    <cellStyle name="Normal 3 2 2 3 2 4 2 2 2" xfId="10916"/>
    <cellStyle name="Normal 3 2 2 3 2 4 2 2 2 2" xfId="10917"/>
    <cellStyle name="Normal 3 2 2 3 2 4 2 2 2 2 2" xfId="10918"/>
    <cellStyle name="Normal 3 2 2 3 2 4 2 2 2 2 2 2" xfId="10919"/>
    <cellStyle name="Normal 3 2 2 3 2 4 2 2 2 2 3" xfId="10920"/>
    <cellStyle name="Normal 3 2 2 3 2 4 2 2 2 3" xfId="10921"/>
    <cellStyle name="Normal 3 2 2 3 2 4 2 2 2 3 2" xfId="10922"/>
    <cellStyle name="Normal 3 2 2 3 2 4 2 2 2 4" xfId="10923"/>
    <cellStyle name="Normal 3 2 2 3 2 4 2 2 3" xfId="10924"/>
    <cellStyle name="Normal 3 2 2 3 2 4 2 2 3 2" xfId="10925"/>
    <cellStyle name="Normal 3 2 2 3 2 4 2 2 3 2 2" xfId="10926"/>
    <cellStyle name="Normal 3 2 2 3 2 4 2 2 3 3" xfId="10927"/>
    <cellStyle name="Normal 3 2 2 3 2 4 2 2 4" xfId="10928"/>
    <cellStyle name="Normal 3 2 2 3 2 4 2 2 4 2" xfId="10929"/>
    <cellStyle name="Normal 3 2 2 3 2 4 2 2 5" xfId="10930"/>
    <cellStyle name="Normal 3 2 2 3 2 4 2 3" xfId="10931"/>
    <cellStyle name="Normal 3 2 2 3 2 4 2 3 2" xfId="10932"/>
    <cellStyle name="Normal 3 2 2 3 2 4 2 3 2 2" xfId="10933"/>
    <cellStyle name="Normal 3 2 2 3 2 4 2 3 2 2 2" xfId="10934"/>
    <cellStyle name="Normal 3 2 2 3 2 4 2 3 2 3" xfId="10935"/>
    <cellStyle name="Normal 3 2 2 3 2 4 2 3 3" xfId="10936"/>
    <cellStyle name="Normal 3 2 2 3 2 4 2 3 3 2" xfId="10937"/>
    <cellStyle name="Normal 3 2 2 3 2 4 2 3 4" xfId="10938"/>
    <cellStyle name="Normal 3 2 2 3 2 4 2 4" xfId="10939"/>
    <cellStyle name="Normal 3 2 2 3 2 4 2 4 2" xfId="10940"/>
    <cellStyle name="Normal 3 2 2 3 2 4 2 4 2 2" xfId="10941"/>
    <cellStyle name="Normal 3 2 2 3 2 4 2 4 3" xfId="10942"/>
    <cellStyle name="Normal 3 2 2 3 2 4 2 5" xfId="10943"/>
    <cellStyle name="Normal 3 2 2 3 2 4 2 5 2" xfId="10944"/>
    <cellStyle name="Normal 3 2 2 3 2 4 2 6" xfId="10945"/>
    <cellStyle name="Normal 3 2 2 3 2 4 3" xfId="10946"/>
    <cellStyle name="Normal 3 2 2 3 2 4 3 2" xfId="10947"/>
    <cellStyle name="Normal 3 2 2 3 2 4 3 2 2" xfId="10948"/>
    <cellStyle name="Normal 3 2 2 3 2 4 3 2 2 2" xfId="10949"/>
    <cellStyle name="Normal 3 2 2 3 2 4 3 2 2 2 2" xfId="10950"/>
    <cellStyle name="Normal 3 2 2 3 2 4 3 2 2 3" xfId="10951"/>
    <cellStyle name="Normal 3 2 2 3 2 4 3 2 3" xfId="10952"/>
    <cellStyle name="Normal 3 2 2 3 2 4 3 2 3 2" xfId="10953"/>
    <cellStyle name="Normal 3 2 2 3 2 4 3 2 4" xfId="10954"/>
    <cellStyle name="Normal 3 2 2 3 2 4 3 3" xfId="10955"/>
    <cellStyle name="Normal 3 2 2 3 2 4 3 3 2" xfId="10956"/>
    <cellStyle name="Normal 3 2 2 3 2 4 3 3 2 2" xfId="10957"/>
    <cellStyle name="Normal 3 2 2 3 2 4 3 3 3" xfId="10958"/>
    <cellStyle name="Normal 3 2 2 3 2 4 3 4" xfId="10959"/>
    <cellStyle name="Normal 3 2 2 3 2 4 3 4 2" xfId="10960"/>
    <cellStyle name="Normal 3 2 2 3 2 4 3 5" xfId="10961"/>
    <cellStyle name="Normal 3 2 2 3 2 4 4" xfId="10962"/>
    <cellStyle name="Normal 3 2 2 3 2 4 4 2" xfId="10963"/>
    <cellStyle name="Normal 3 2 2 3 2 4 4 2 2" xfId="10964"/>
    <cellStyle name="Normal 3 2 2 3 2 4 4 2 2 2" xfId="10965"/>
    <cellStyle name="Normal 3 2 2 3 2 4 4 2 3" xfId="10966"/>
    <cellStyle name="Normal 3 2 2 3 2 4 4 3" xfId="10967"/>
    <cellStyle name="Normal 3 2 2 3 2 4 4 3 2" xfId="10968"/>
    <cellStyle name="Normal 3 2 2 3 2 4 4 4" xfId="10969"/>
    <cellStyle name="Normal 3 2 2 3 2 4 5" xfId="10970"/>
    <cellStyle name="Normal 3 2 2 3 2 4 5 2" xfId="10971"/>
    <cellStyle name="Normal 3 2 2 3 2 4 5 2 2" xfId="10972"/>
    <cellStyle name="Normal 3 2 2 3 2 4 5 3" xfId="10973"/>
    <cellStyle name="Normal 3 2 2 3 2 4 6" xfId="10974"/>
    <cellStyle name="Normal 3 2 2 3 2 4 6 2" xfId="10975"/>
    <cellStyle name="Normal 3 2 2 3 2 4 7" xfId="10976"/>
    <cellStyle name="Normal 3 2 2 3 2 5" xfId="10977"/>
    <cellStyle name="Normal 3 2 2 3 2 5 2" xfId="10978"/>
    <cellStyle name="Normal 3 2 2 3 2 5 2 2" xfId="10979"/>
    <cellStyle name="Normal 3 2 2 3 2 5 2 2 2" xfId="10980"/>
    <cellStyle name="Normal 3 2 2 3 2 5 2 2 2 2" xfId="10981"/>
    <cellStyle name="Normal 3 2 2 3 2 5 2 2 2 2 2" xfId="10982"/>
    <cellStyle name="Normal 3 2 2 3 2 5 2 2 2 3" xfId="10983"/>
    <cellStyle name="Normal 3 2 2 3 2 5 2 2 3" xfId="10984"/>
    <cellStyle name="Normal 3 2 2 3 2 5 2 2 3 2" xfId="10985"/>
    <cellStyle name="Normal 3 2 2 3 2 5 2 2 4" xfId="10986"/>
    <cellStyle name="Normal 3 2 2 3 2 5 2 3" xfId="10987"/>
    <cellStyle name="Normal 3 2 2 3 2 5 2 3 2" xfId="10988"/>
    <cellStyle name="Normal 3 2 2 3 2 5 2 3 2 2" xfId="10989"/>
    <cellStyle name="Normal 3 2 2 3 2 5 2 3 3" xfId="10990"/>
    <cellStyle name="Normal 3 2 2 3 2 5 2 4" xfId="10991"/>
    <cellStyle name="Normal 3 2 2 3 2 5 2 4 2" xfId="10992"/>
    <cellStyle name="Normal 3 2 2 3 2 5 2 5" xfId="10993"/>
    <cellStyle name="Normal 3 2 2 3 2 5 3" xfId="10994"/>
    <cellStyle name="Normal 3 2 2 3 2 5 3 2" xfId="10995"/>
    <cellStyle name="Normal 3 2 2 3 2 5 3 2 2" xfId="10996"/>
    <cellStyle name="Normal 3 2 2 3 2 5 3 2 2 2" xfId="10997"/>
    <cellStyle name="Normal 3 2 2 3 2 5 3 2 3" xfId="10998"/>
    <cellStyle name="Normal 3 2 2 3 2 5 3 3" xfId="10999"/>
    <cellStyle name="Normal 3 2 2 3 2 5 3 3 2" xfId="11000"/>
    <cellStyle name="Normal 3 2 2 3 2 5 3 4" xfId="11001"/>
    <cellStyle name="Normal 3 2 2 3 2 5 4" xfId="11002"/>
    <cellStyle name="Normal 3 2 2 3 2 5 4 2" xfId="11003"/>
    <cellStyle name="Normal 3 2 2 3 2 5 4 2 2" xfId="11004"/>
    <cellStyle name="Normal 3 2 2 3 2 5 4 3" xfId="11005"/>
    <cellStyle name="Normal 3 2 2 3 2 5 5" xfId="11006"/>
    <cellStyle name="Normal 3 2 2 3 2 5 5 2" xfId="11007"/>
    <cellStyle name="Normal 3 2 2 3 2 5 6" xfId="11008"/>
    <cellStyle name="Normal 3 2 2 3 2 6" xfId="11009"/>
    <cellStyle name="Normal 3 2 2 3 2 6 2" xfId="11010"/>
    <cellStyle name="Normal 3 2 2 3 2 6 2 2" xfId="11011"/>
    <cellStyle name="Normal 3 2 2 3 2 6 2 2 2" xfId="11012"/>
    <cellStyle name="Normal 3 2 2 3 2 6 2 2 2 2" xfId="11013"/>
    <cellStyle name="Normal 3 2 2 3 2 6 2 2 3" xfId="11014"/>
    <cellStyle name="Normal 3 2 2 3 2 6 2 3" xfId="11015"/>
    <cellStyle name="Normal 3 2 2 3 2 6 2 3 2" xfId="11016"/>
    <cellStyle name="Normal 3 2 2 3 2 6 2 4" xfId="11017"/>
    <cellStyle name="Normal 3 2 2 3 2 6 3" xfId="11018"/>
    <cellStyle name="Normal 3 2 2 3 2 6 3 2" xfId="11019"/>
    <cellStyle name="Normal 3 2 2 3 2 6 3 2 2" xfId="11020"/>
    <cellStyle name="Normal 3 2 2 3 2 6 3 3" xfId="11021"/>
    <cellStyle name="Normal 3 2 2 3 2 6 4" xfId="11022"/>
    <cellStyle name="Normal 3 2 2 3 2 6 4 2" xfId="11023"/>
    <cellStyle name="Normal 3 2 2 3 2 6 5" xfId="11024"/>
    <cellStyle name="Normal 3 2 2 3 2 7" xfId="11025"/>
    <cellStyle name="Normal 3 2 2 3 2 7 2" xfId="11026"/>
    <cellStyle name="Normal 3 2 2 3 2 7 2 2" xfId="11027"/>
    <cellStyle name="Normal 3 2 2 3 2 7 2 2 2" xfId="11028"/>
    <cellStyle name="Normal 3 2 2 3 2 7 2 3" xfId="11029"/>
    <cellStyle name="Normal 3 2 2 3 2 7 3" xfId="11030"/>
    <cellStyle name="Normal 3 2 2 3 2 7 3 2" xfId="11031"/>
    <cellStyle name="Normal 3 2 2 3 2 7 4" xfId="11032"/>
    <cellStyle name="Normal 3 2 2 3 2 8" xfId="11033"/>
    <cellStyle name="Normal 3 2 2 3 2 8 2" xfId="11034"/>
    <cellStyle name="Normal 3 2 2 3 2 8 2 2" xfId="11035"/>
    <cellStyle name="Normal 3 2 2 3 2 8 3" xfId="11036"/>
    <cellStyle name="Normal 3 2 2 3 2 9" xfId="11037"/>
    <cellStyle name="Normal 3 2 2 3 2 9 2" xfId="11038"/>
    <cellStyle name="Normal 3 2 2 3 3" xfId="11039"/>
    <cellStyle name="Normal 3 2 2 3 3 2" xfId="11040"/>
    <cellStyle name="Normal 3 2 2 3 3 2 2" xfId="11041"/>
    <cellStyle name="Normal 3 2 2 3 3 2 2 2" xfId="11042"/>
    <cellStyle name="Normal 3 2 2 3 3 2 2 2 2" xfId="11043"/>
    <cellStyle name="Normal 3 2 2 3 3 2 2 2 2 2" xfId="11044"/>
    <cellStyle name="Normal 3 2 2 3 3 2 2 2 2 2 2" xfId="11045"/>
    <cellStyle name="Normal 3 2 2 3 3 2 2 2 2 2 2 2" xfId="11046"/>
    <cellStyle name="Normal 3 2 2 3 3 2 2 2 2 2 2 2 2" xfId="11047"/>
    <cellStyle name="Normal 3 2 2 3 3 2 2 2 2 2 2 3" xfId="11048"/>
    <cellStyle name="Normal 3 2 2 3 3 2 2 2 2 2 3" xfId="11049"/>
    <cellStyle name="Normal 3 2 2 3 3 2 2 2 2 2 3 2" xfId="11050"/>
    <cellStyle name="Normal 3 2 2 3 3 2 2 2 2 2 4" xfId="11051"/>
    <cellStyle name="Normal 3 2 2 3 3 2 2 2 2 3" xfId="11052"/>
    <cellStyle name="Normal 3 2 2 3 3 2 2 2 2 3 2" xfId="11053"/>
    <cellStyle name="Normal 3 2 2 3 3 2 2 2 2 3 2 2" xfId="11054"/>
    <cellStyle name="Normal 3 2 2 3 3 2 2 2 2 3 3" xfId="11055"/>
    <cellStyle name="Normal 3 2 2 3 3 2 2 2 2 4" xfId="11056"/>
    <cellStyle name="Normal 3 2 2 3 3 2 2 2 2 4 2" xfId="11057"/>
    <cellStyle name="Normal 3 2 2 3 3 2 2 2 2 5" xfId="11058"/>
    <cellStyle name="Normal 3 2 2 3 3 2 2 2 3" xfId="11059"/>
    <cellStyle name="Normal 3 2 2 3 3 2 2 2 3 2" xfId="11060"/>
    <cellStyle name="Normal 3 2 2 3 3 2 2 2 3 2 2" xfId="11061"/>
    <cellStyle name="Normal 3 2 2 3 3 2 2 2 3 2 2 2" xfId="11062"/>
    <cellStyle name="Normal 3 2 2 3 3 2 2 2 3 2 3" xfId="11063"/>
    <cellStyle name="Normal 3 2 2 3 3 2 2 2 3 3" xfId="11064"/>
    <cellStyle name="Normal 3 2 2 3 3 2 2 2 3 3 2" xfId="11065"/>
    <cellStyle name="Normal 3 2 2 3 3 2 2 2 3 4" xfId="11066"/>
    <cellStyle name="Normal 3 2 2 3 3 2 2 2 4" xfId="11067"/>
    <cellStyle name="Normal 3 2 2 3 3 2 2 2 4 2" xfId="11068"/>
    <cellStyle name="Normal 3 2 2 3 3 2 2 2 4 2 2" xfId="11069"/>
    <cellStyle name="Normal 3 2 2 3 3 2 2 2 4 3" xfId="11070"/>
    <cellStyle name="Normal 3 2 2 3 3 2 2 2 5" xfId="11071"/>
    <cellStyle name="Normal 3 2 2 3 3 2 2 2 5 2" xfId="11072"/>
    <cellStyle name="Normal 3 2 2 3 3 2 2 2 6" xfId="11073"/>
    <cellStyle name="Normal 3 2 2 3 3 2 2 3" xfId="11074"/>
    <cellStyle name="Normal 3 2 2 3 3 2 2 3 2" xfId="11075"/>
    <cellStyle name="Normal 3 2 2 3 3 2 2 3 2 2" xfId="11076"/>
    <cellStyle name="Normal 3 2 2 3 3 2 2 3 2 2 2" xfId="11077"/>
    <cellStyle name="Normal 3 2 2 3 3 2 2 3 2 2 2 2" xfId="11078"/>
    <cellStyle name="Normal 3 2 2 3 3 2 2 3 2 2 3" xfId="11079"/>
    <cellStyle name="Normal 3 2 2 3 3 2 2 3 2 3" xfId="11080"/>
    <cellStyle name="Normal 3 2 2 3 3 2 2 3 2 3 2" xfId="11081"/>
    <cellStyle name="Normal 3 2 2 3 3 2 2 3 2 4" xfId="11082"/>
    <cellStyle name="Normal 3 2 2 3 3 2 2 3 3" xfId="11083"/>
    <cellStyle name="Normal 3 2 2 3 3 2 2 3 3 2" xfId="11084"/>
    <cellStyle name="Normal 3 2 2 3 3 2 2 3 3 2 2" xfId="11085"/>
    <cellStyle name="Normal 3 2 2 3 3 2 2 3 3 3" xfId="11086"/>
    <cellStyle name="Normal 3 2 2 3 3 2 2 3 4" xfId="11087"/>
    <cellStyle name="Normal 3 2 2 3 3 2 2 3 4 2" xfId="11088"/>
    <cellStyle name="Normal 3 2 2 3 3 2 2 3 5" xfId="11089"/>
    <cellStyle name="Normal 3 2 2 3 3 2 2 4" xfId="11090"/>
    <cellStyle name="Normal 3 2 2 3 3 2 2 4 2" xfId="11091"/>
    <cellStyle name="Normal 3 2 2 3 3 2 2 4 2 2" xfId="11092"/>
    <cellStyle name="Normal 3 2 2 3 3 2 2 4 2 2 2" xfId="11093"/>
    <cellStyle name="Normal 3 2 2 3 3 2 2 4 2 3" xfId="11094"/>
    <cellStyle name="Normal 3 2 2 3 3 2 2 4 3" xfId="11095"/>
    <cellStyle name="Normal 3 2 2 3 3 2 2 4 3 2" xfId="11096"/>
    <cellStyle name="Normal 3 2 2 3 3 2 2 4 4" xfId="11097"/>
    <cellStyle name="Normal 3 2 2 3 3 2 2 5" xfId="11098"/>
    <cellStyle name="Normal 3 2 2 3 3 2 2 5 2" xfId="11099"/>
    <cellStyle name="Normal 3 2 2 3 3 2 2 5 2 2" xfId="11100"/>
    <cellStyle name="Normal 3 2 2 3 3 2 2 5 3" xfId="11101"/>
    <cellStyle name="Normal 3 2 2 3 3 2 2 6" xfId="11102"/>
    <cellStyle name="Normal 3 2 2 3 3 2 2 6 2" xfId="11103"/>
    <cellStyle name="Normal 3 2 2 3 3 2 2 7" xfId="11104"/>
    <cellStyle name="Normal 3 2 2 3 3 2 3" xfId="11105"/>
    <cellStyle name="Normal 3 2 2 3 3 2 3 2" xfId="11106"/>
    <cellStyle name="Normal 3 2 2 3 3 2 3 2 2" xfId="11107"/>
    <cellStyle name="Normal 3 2 2 3 3 2 3 2 2 2" xfId="11108"/>
    <cellStyle name="Normal 3 2 2 3 3 2 3 2 2 2 2" xfId="11109"/>
    <cellStyle name="Normal 3 2 2 3 3 2 3 2 2 2 2 2" xfId="11110"/>
    <cellStyle name="Normal 3 2 2 3 3 2 3 2 2 2 3" xfId="11111"/>
    <cellStyle name="Normal 3 2 2 3 3 2 3 2 2 3" xfId="11112"/>
    <cellStyle name="Normal 3 2 2 3 3 2 3 2 2 3 2" xfId="11113"/>
    <cellStyle name="Normal 3 2 2 3 3 2 3 2 2 4" xfId="11114"/>
    <cellStyle name="Normal 3 2 2 3 3 2 3 2 3" xfId="11115"/>
    <cellStyle name="Normal 3 2 2 3 3 2 3 2 3 2" xfId="11116"/>
    <cellStyle name="Normal 3 2 2 3 3 2 3 2 3 2 2" xfId="11117"/>
    <cellStyle name="Normal 3 2 2 3 3 2 3 2 3 3" xfId="11118"/>
    <cellStyle name="Normal 3 2 2 3 3 2 3 2 4" xfId="11119"/>
    <cellStyle name="Normal 3 2 2 3 3 2 3 2 4 2" xfId="11120"/>
    <cellStyle name="Normal 3 2 2 3 3 2 3 2 5" xfId="11121"/>
    <cellStyle name="Normal 3 2 2 3 3 2 3 3" xfId="11122"/>
    <cellStyle name="Normal 3 2 2 3 3 2 3 3 2" xfId="11123"/>
    <cellStyle name="Normal 3 2 2 3 3 2 3 3 2 2" xfId="11124"/>
    <cellStyle name="Normal 3 2 2 3 3 2 3 3 2 2 2" xfId="11125"/>
    <cellStyle name="Normal 3 2 2 3 3 2 3 3 2 3" xfId="11126"/>
    <cellStyle name="Normal 3 2 2 3 3 2 3 3 3" xfId="11127"/>
    <cellStyle name="Normal 3 2 2 3 3 2 3 3 3 2" xfId="11128"/>
    <cellStyle name="Normal 3 2 2 3 3 2 3 3 4" xfId="11129"/>
    <cellStyle name="Normal 3 2 2 3 3 2 3 4" xfId="11130"/>
    <cellStyle name="Normal 3 2 2 3 3 2 3 4 2" xfId="11131"/>
    <cellStyle name="Normal 3 2 2 3 3 2 3 4 2 2" xfId="11132"/>
    <cellStyle name="Normal 3 2 2 3 3 2 3 4 3" xfId="11133"/>
    <cellStyle name="Normal 3 2 2 3 3 2 3 5" xfId="11134"/>
    <cellStyle name="Normal 3 2 2 3 3 2 3 5 2" xfId="11135"/>
    <cellStyle name="Normal 3 2 2 3 3 2 3 6" xfId="11136"/>
    <cellStyle name="Normal 3 2 2 3 3 2 4" xfId="11137"/>
    <cellStyle name="Normal 3 2 2 3 3 2 4 2" xfId="11138"/>
    <cellStyle name="Normal 3 2 2 3 3 2 4 2 2" xfId="11139"/>
    <cellStyle name="Normal 3 2 2 3 3 2 4 2 2 2" xfId="11140"/>
    <cellStyle name="Normal 3 2 2 3 3 2 4 2 2 2 2" xfId="11141"/>
    <cellStyle name="Normal 3 2 2 3 3 2 4 2 2 3" xfId="11142"/>
    <cellStyle name="Normal 3 2 2 3 3 2 4 2 3" xfId="11143"/>
    <cellStyle name="Normal 3 2 2 3 3 2 4 2 3 2" xfId="11144"/>
    <cellStyle name="Normal 3 2 2 3 3 2 4 2 4" xfId="11145"/>
    <cellStyle name="Normal 3 2 2 3 3 2 4 3" xfId="11146"/>
    <cellStyle name="Normal 3 2 2 3 3 2 4 3 2" xfId="11147"/>
    <cellStyle name="Normal 3 2 2 3 3 2 4 3 2 2" xfId="11148"/>
    <cellStyle name="Normal 3 2 2 3 3 2 4 3 3" xfId="11149"/>
    <cellStyle name="Normal 3 2 2 3 3 2 4 4" xfId="11150"/>
    <cellStyle name="Normal 3 2 2 3 3 2 4 4 2" xfId="11151"/>
    <cellStyle name="Normal 3 2 2 3 3 2 4 5" xfId="11152"/>
    <cellStyle name="Normal 3 2 2 3 3 2 5" xfId="11153"/>
    <cellStyle name="Normal 3 2 2 3 3 2 5 2" xfId="11154"/>
    <cellStyle name="Normal 3 2 2 3 3 2 5 2 2" xfId="11155"/>
    <cellStyle name="Normal 3 2 2 3 3 2 5 2 2 2" xfId="11156"/>
    <cellStyle name="Normal 3 2 2 3 3 2 5 2 3" xfId="11157"/>
    <cellStyle name="Normal 3 2 2 3 3 2 5 3" xfId="11158"/>
    <cellStyle name="Normal 3 2 2 3 3 2 5 3 2" xfId="11159"/>
    <cellStyle name="Normal 3 2 2 3 3 2 5 4" xfId="11160"/>
    <cellStyle name="Normal 3 2 2 3 3 2 6" xfId="11161"/>
    <cellStyle name="Normal 3 2 2 3 3 2 6 2" xfId="11162"/>
    <cellStyle name="Normal 3 2 2 3 3 2 6 2 2" xfId="11163"/>
    <cellStyle name="Normal 3 2 2 3 3 2 6 3" xfId="11164"/>
    <cellStyle name="Normal 3 2 2 3 3 2 7" xfId="11165"/>
    <cellStyle name="Normal 3 2 2 3 3 2 7 2" xfId="11166"/>
    <cellStyle name="Normal 3 2 2 3 3 2 8" xfId="11167"/>
    <cellStyle name="Normal 3 2 2 3 3 3" xfId="11168"/>
    <cellStyle name="Normal 3 2 2 3 3 3 2" xfId="11169"/>
    <cellStyle name="Normal 3 2 2 3 3 3 2 2" xfId="11170"/>
    <cellStyle name="Normal 3 2 2 3 3 3 2 2 2" xfId="11171"/>
    <cellStyle name="Normal 3 2 2 3 3 3 2 2 2 2" xfId="11172"/>
    <cellStyle name="Normal 3 2 2 3 3 3 2 2 2 2 2" xfId="11173"/>
    <cellStyle name="Normal 3 2 2 3 3 3 2 2 2 2 2 2" xfId="11174"/>
    <cellStyle name="Normal 3 2 2 3 3 3 2 2 2 2 3" xfId="11175"/>
    <cellStyle name="Normal 3 2 2 3 3 3 2 2 2 3" xfId="11176"/>
    <cellStyle name="Normal 3 2 2 3 3 3 2 2 2 3 2" xfId="11177"/>
    <cellStyle name="Normal 3 2 2 3 3 3 2 2 2 4" xfId="11178"/>
    <cellStyle name="Normal 3 2 2 3 3 3 2 2 3" xfId="11179"/>
    <cellStyle name="Normal 3 2 2 3 3 3 2 2 3 2" xfId="11180"/>
    <cellStyle name="Normal 3 2 2 3 3 3 2 2 3 2 2" xfId="11181"/>
    <cellStyle name="Normal 3 2 2 3 3 3 2 2 3 3" xfId="11182"/>
    <cellStyle name="Normal 3 2 2 3 3 3 2 2 4" xfId="11183"/>
    <cellStyle name="Normal 3 2 2 3 3 3 2 2 4 2" xfId="11184"/>
    <cellStyle name="Normal 3 2 2 3 3 3 2 2 5" xfId="11185"/>
    <cellStyle name="Normal 3 2 2 3 3 3 2 3" xfId="11186"/>
    <cellStyle name="Normal 3 2 2 3 3 3 2 3 2" xfId="11187"/>
    <cellStyle name="Normal 3 2 2 3 3 3 2 3 2 2" xfId="11188"/>
    <cellStyle name="Normal 3 2 2 3 3 3 2 3 2 2 2" xfId="11189"/>
    <cellStyle name="Normal 3 2 2 3 3 3 2 3 2 3" xfId="11190"/>
    <cellStyle name="Normal 3 2 2 3 3 3 2 3 3" xfId="11191"/>
    <cellStyle name="Normal 3 2 2 3 3 3 2 3 3 2" xfId="11192"/>
    <cellStyle name="Normal 3 2 2 3 3 3 2 3 4" xfId="11193"/>
    <cellStyle name="Normal 3 2 2 3 3 3 2 4" xfId="11194"/>
    <cellStyle name="Normal 3 2 2 3 3 3 2 4 2" xfId="11195"/>
    <cellStyle name="Normal 3 2 2 3 3 3 2 4 2 2" xfId="11196"/>
    <cellStyle name="Normal 3 2 2 3 3 3 2 4 3" xfId="11197"/>
    <cellStyle name="Normal 3 2 2 3 3 3 2 5" xfId="11198"/>
    <cellStyle name="Normal 3 2 2 3 3 3 2 5 2" xfId="11199"/>
    <cellStyle name="Normal 3 2 2 3 3 3 2 6" xfId="11200"/>
    <cellStyle name="Normal 3 2 2 3 3 3 3" xfId="11201"/>
    <cellStyle name="Normal 3 2 2 3 3 3 3 2" xfId="11202"/>
    <cellStyle name="Normal 3 2 2 3 3 3 3 2 2" xfId="11203"/>
    <cellStyle name="Normal 3 2 2 3 3 3 3 2 2 2" xfId="11204"/>
    <cellStyle name="Normal 3 2 2 3 3 3 3 2 2 2 2" xfId="11205"/>
    <cellStyle name="Normal 3 2 2 3 3 3 3 2 2 3" xfId="11206"/>
    <cellStyle name="Normal 3 2 2 3 3 3 3 2 3" xfId="11207"/>
    <cellStyle name="Normal 3 2 2 3 3 3 3 2 3 2" xfId="11208"/>
    <cellStyle name="Normal 3 2 2 3 3 3 3 2 4" xfId="11209"/>
    <cellStyle name="Normal 3 2 2 3 3 3 3 3" xfId="11210"/>
    <cellStyle name="Normal 3 2 2 3 3 3 3 3 2" xfId="11211"/>
    <cellStyle name="Normal 3 2 2 3 3 3 3 3 2 2" xfId="11212"/>
    <cellStyle name="Normal 3 2 2 3 3 3 3 3 3" xfId="11213"/>
    <cellStyle name="Normal 3 2 2 3 3 3 3 4" xfId="11214"/>
    <cellStyle name="Normal 3 2 2 3 3 3 3 4 2" xfId="11215"/>
    <cellStyle name="Normal 3 2 2 3 3 3 3 5" xfId="11216"/>
    <cellStyle name="Normal 3 2 2 3 3 3 4" xfId="11217"/>
    <cellStyle name="Normal 3 2 2 3 3 3 4 2" xfId="11218"/>
    <cellStyle name="Normal 3 2 2 3 3 3 4 2 2" xfId="11219"/>
    <cellStyle name="Normal 3 2 2 3 3 3 4 2 2 2" xfId="11220"/>
    <cellStyle name="Normal 3 2 2 3 3 3 4 2 3" xfId="11221"/>
    <cellStyle name="Normal 3 2 2 3 3 3 4 3" xfId="11222"/>
    <cellStyle name="Normal 3 2 2 3 3 3 4 3 2" xfId="11223"/>
    <cellStyle name="Normal 3 2 2 3 3 3 4 4" xfId="11224"/>
    <cellStyle name="Normal 3 2 2 3 3 3 5" xfId="11225"/>
    <cellStyle name="Normal 3 2 2 3 3 3 5 2" xfId="11226"/>
    <cellStyle name="Normal 3 2 2 3 3 3 5 2 2" xfId="11227"/>
    <cellStyle name="Normal 3 2 2 3 3 3 5 3" xfId="11228"/>
    <cellStyle name="Normal 3 2 2 3 3 3 6" xfId="11229"/>
    <cellStyle name="Normal 3 2 2 3 3 3 6 2" xfId="11230"/>
    <cellStyle name="Normal 3 2 2 3 3 3 7" xfId="11231"/>
    <cellStyle name="Normal 3 2 2 3 3 4" xfId="11232"/>
    <cellStyle name="Normal 3 2 2 3 3 4 2" xfId="11233"/>
    <cellStyle name="Normal 3 2 2 3 3 4 2 2" xfId="11234"/>
    <cellStyle name="Normal 3 2 2 3 3 4 2 2 2" xfId="11235"/>
    <cellStyle name="Normal 3 2 2 3 3 4 2 2 2 2" xfId="11236"/>
    <cellStyle name="Normal 3 2 2 3 3 4 2 2 2 2 2" xfId="11237"/>
    <cellStyle name="Normal 3 2 2 3 3 4 2 2 2 3" xfId="11238"/>
    <cellStyle name="Normal 3 2 2 3 3 4 2 2 3" xfId="11239"/>
    <cellStyle name="Normal 3 2 2 3 3 4 2 2 3 2" xfId="11240"/>
    <cellStyle name="Normal 3 2 2 3 3 4 2 2 4" xfId="11241"/>
    <cellStyle name="Normal 3 2 2 3 3 4 2 3" xfId="11242"/>
    <cellStyle name="Normal 3 2 2 3 3 4 2 3 2" xfId="11243"/>
    <cellStyle name="Normal 3 2 2 3 3 4 2 3 2 2" xfId="11244"/>
    <cellStyle name="Normal 3 2 2 3 3 4 2 3 3" xfId="11245"/>
    <cellStyle name="Normal 3 2 2 3 3 4 2 4" xfId="11246"/>
    <cellStyle name="Normal 3 2 2 3 3 4 2 4 2" xfId="11247"/>
    <cellStyle name="Normal 3 2 2 3 3 4 2 5" xfId="11248"/>
    <cellStyle name="Normal 3 2 2 3 3 4 3" xfId="11249"/>
    <cellStyle name="Normal 3 2 2 3 3 4 3 2" xfId="11250"/>
    <cellStyle name="Normal 3 2 2 3 3 4 3 2 2" xfId="11251"/>
    <cellStyle name="Normal 3 2 2 3 3 4 3 2 2 2" xfId="11252"/>
    <cellStyle name="Normal 3 2 2 3 3 4 3 2 3" xfId="11253"/>
    <cellStyle name="Normal 3 2 2 3 3 4 3 3" xfId="11254"/>
    <cellStyle name="Normal 3 2 2 3 3 4 3 3 2" xfId="11255"/>
    <cellStyle name="Normal 3 2 2 3 3 4 3 4" xfId="11256"/>
    <cellStyle name="Normal 3 2 2 3 3 4 4" xfId="11257"/>
    <cellStyle name="Normal 3 2 2 3 3 4 4 2" xfId="11258"/>
    <cellStyle name="Normal 3 2 2 3 3 4 4 2 2" xfId="11259"/>
    <cellStyle name="Normal 3 2 2 3 3 4 4 3" xfId="11260"/>
    <cellStyle name="Normal 3 2 2 3 3 4 5" xfId="11261"/>
    <cellStyle name="Normal 3 2 2 3 3 4 5 2" xfId="11262"/>
    <cellStyle name="Normal 3 2 2 3 3 4 6" xfId="11263"/>
    <cellStyle name="Normal 3 2 2 3 3 5" xfId="11264"/>
    <cellStyle name="Normal 3 2 2 3 3 5 2" xfId="11265"/>
    <cellStyle name="Normal 3 2 2 3 3 5 2 2" xfId="11266"/>
    <cellStyle name="Normal 3 2 2 3 3 5 2 2 2" xfId="11267"/>
    <cellStyle name="Normal 3 2 2 3 3 5 2 2 2 2" xfId="11268"/>
    <cellStyle name="Normal 3 2 2 3 3 5 2 2 3" xfId="11269"/>
    <cellStyle name="Normal 3 2 2 3 3 5 2 3" xfId="11270"/>
    <cellStyle name="Normal 3 2 2 3 3 5 2 3 2" xfId="11271"/>
    <cellStyle name="Normal 3 2 2 3 3 5 2 4" xfId="11272"/>
    <cellStyle name="Normal 3 2 2 3 3 5 3" xfId="11273"/>
    <cellStyle name="Normal 3 2 2 3 3 5 3 2" xfId="11274"/>
    <cellStyle name="Normal 3 2 2 3 3 5 3 2 2" xfId="11275"/>
    <cellStyle name="Normal 3 2 2 3 3 5 3 3" xfId="11276"/>
    <cellStyle name="Normal 3 2 2 3 3 5 4" xfId="11277"/>
    <cellStyle name="Normal 3 2 2 3 3 5 4 2" xfId="11278"/>
    <cellStyle name="Normal 3 2 2 3 3 5 5" xfId="11279"/>
    <cellStyle name="Normal 3 2 2 3 3 6" xfId="11280"/>
    <cellStyle name="Normal 3 2 2 3 3 6 2" xfId="11281"/>
    <cellStyle name="Normal 3 2 2 3 3 6 2 2" xfId="11282"/>
    <cellStyle name="Normal 3 2 2 3 3 6 2 2 2" xfId="11283"/>
    <cellStyle name="Normal 3 2 2 3 3 6 2 3" xfId="11284"/>
    <cellStyle name="Normal 3 2 2 3 3 6 3" xfId="11285"/>
    <cellStyle name="Normal 3 2 2 3 3 6 3 2" xfId="11286"/>
    <cellStyle name="Normal 3 2 2 3 3 6 4" xfId="11287"/>
    <cellStyle name="Normal 3 2 2 3 3 7" xfId="11288"/>
    <cellStyle name="Normal 3 2 2 3 3 7 2" xfId="11289"/>
    <cellStyle name="Normal 3 2 2 3 3 7 2 2" xfId="11290"/>
    <cellStyle name="Normal 3 2 2 3 3 7 3" xfId="11291"/>
    <cellStyle name="Normal 3 2 2 3 3 8" xfId="11292"/>
    <cellStyle name="Normal 3 2 2 3 3 8 2" xfId="11293"/>
    <cellStyle name="Normal 3 2 2 3 3 9" xfId="11294"/>
    <cellStyle name="Normal 3 2 2 3 4" xfId="11295"/>
    <cellStyle name="Normal 3 2 2 3 4 2" xfId="11296"/>
    <cellStyle name="Normal 3 2 2 3 4 2 2" xfId="11297"/>
    <cellStyle name="Normal 3 2 2 3 4 2 2 2" xfId="11298"/>
    <cellStyle name="Normal 3 2 2 3 4 2 2 2 2" xfId="11299"/>
    <cellStyle name="Normal 3 2 2 3 4 2 2 2 2 2" xfId="11300"/>
    <cellStyle name="Normal 3 2 2 3 4 2 2 2 2 2 2" xfId="11301"/>
    <cellStyle name="Normal 3 2 2 3 4 2 2 2 2 2 2 2" xfId="11302"/>
    <cellStyle name="Normal 3 2 2 3 4 2 2 2 2 2 3" xfId="11303"/>
    <cellStyle name="Normal 3 2 2 3 4 2 2 2 2 3" xfId="11304"/>
    <cellStyle name="Normal 3 2 2 3 4 2 2 2 2 3 2" xfId="11305"/>
    <cellStyle name="Normal 3 2 2 3 4 2 2 2 2 4" xfId="11306"/>
    <cellStyle name="Normal 3 2 2 3 4 2 2 2 3" xfId="11307"/>
    <cellStyle name="Normal 3 2 2 3 4 2 2 2 3 2" xfId="11308"/>
    <cellStyle name="Normal 3 2 2 3 4 2 2 2 3 2 2" xfId="11309"/>
    <cellStyle name="Normal 3 2 2 3 4 2 2 2 3 3" xfId="11310"/>
    <cellStyle name="Normal 3 2 2 3 4 2 2 2 4" xfId="11311"/>
    <cellStyle name="Normal 3 2 2 3 4 2 2 2 4 2" xfId="11312"/>
    <cellStyle name="Normal 3 2 2 3 4 2 2 2 5" xfId="11313"/>
    <cellStyle name="Normal 3 2 2 3 4 2 2 3" xfId="11314"/>
    <cellStyle name="Normal 3 2 2 3 4 2 2 3 2" xfId="11315"/>
    <cellStyle name="Normal 3 2 2 3 4 2 2 3 2 2" xfId="11316"/>
    <cellStyle name="Normal 3 2 2 3 4 2 2 3 2 2 2" xfId="11317"/>
    <cellStyle name="Normal 3 2 2 3 4 2 2 3 2 3" xfId="11318"/>
    <cellStyle name="Normal 3 2 2 3 4 2 2 3 3" xfId="11319"/>
    <cellStyle name="Normal 3 2 2 3 4 2 2 3 3 2" xfId="11320"/>
    <cellStyle name="Normal 3 2 2 3 4 2 2 3 4" xfId="11321"/>
    <cellStyle name="Normal 3 2 2 3 4 2 2 4" xfId="11322"/>
    <cellStyle name="Normal 3 2 2 3 4 2 2 4 2" xfId="11323"/>
    <cellStyle name="Normal 3 2 2 3 4 2 2 4 2 2" xfId="11324"/>
    <cellStyle name="Normal 3 2 2 3 4 2 2 4 3" xfId="11325"/>
    <cellStyle name="Normal 3 2 2 3 4 2 2 5" xfId="11326"/>
    <cellStyle name="Normal 3 2 2 3 4 2 2 5 2" xfId="11327"/>
    <cellStyle name="Normal 3 2 2 3 4 2 2 6" xfId="11328"/>
    <cellStyle name="Normal 3 2 2 3 4 2 3" xfId="11329"/>
    <cellStyle name="Normal 3 2 2 3 4 2 3 2" xfId="11330"/>
    <cellStyle name="Normal 3 2 2 3 4 2 3 2 2" xfId="11331"/>
    <cellStyle name="Normal 3 2 2 3 4 2 3 2 2 2" xfId="11332"/>
    <cellStyle name="Normal 3 2 2 3 4 2 3 2 2 2 2" xfId="11333"/>
    <cellStyle name="Normal 3 2 2 3 4 2 3 2 2 3" xfId="11334"/>
    <cellStyle name="Normal 3 2 2 3 4 2 3 2 3" xfId="11335"/>
    <cellStyle name="Normal 3 2 2 3 4 2 3 2 3 2" xfId="11336"/>
    <cellStyle name="Normal 3 2 2 3 4 2 3 2 4" xfId="11337"/>
    <cellStyle name="Normal 3 2 2 3 4 2 3 3" xfId="11338"/>
    <cellStyle name="Normal 3 2 2 3 4 2 3 3 2" xfId="11339"/>
    <cellStyle name="Normal 3 2 2 3 4 2 3 3 2 2" xfId="11340"/>
    <cellStyle name="Normal 3 2 2 3 4 2 3 3 3" xfId="11341"/>
    <cellStyle name="Normal 3 2 2 3 4 2 3 4" xfId="11342"/>
    <cellStyle name="Normal 3 2 2 3 4 2 3 4 2" xfId="11343"/>
    <cellStyle name="Normal 3 2 2 3 4 2 3 5" xfId="11344"/>
    <cellStyle name="Normal 3 2 2 3 4 2 4" xfId="11345"/>
    <cellStyle name="Normal 3 2 2 3 4 2 4 2" xfId="11346"/>
    <cellStyle name="Normal 3 2 2 3 4 2 4 2 2" xfId="11347"/>
    <cellStyle name="Normal 3 2 2 3 4 2 4 2 2 2" xfId="11348"/>
    <cellStyle name="Normal 3 2 2 3 4 2 4 2 3" xfId="11349"/>
    <cellStyle name="Normal 3 2 2 3 4 2 4 3" xfId="11350"/>
    <cellStyle name="Normal 3 2 2 3 4 2 4 3 2" xfId="11351"/>
    <cellStyle name="Normal 3 2 2 3 4 2 4 4" xfId="11352"/>
    <cellStyle name="Normal 3 2 2 3 4 2 5" xfId="11353"/>
    <cellStyle name="Normal 3 2 2 3 4 2 5 2" xfId="11354"/>
    <cellStyle name="Normal 3 2 2 3 4 2 5 2 2" xfId="11355"/>
    <cellStyle name="Normal 3 2 2 3 4 2 5 3" xfId="11356"/>
    <cellStyle name="Normal 3 2 2 3 4 2 6" xfId="11357"/>
    <cellStyle name="Normal 3 2 2 3 4 2 6 2" xfId="11358"/>
    <cellStyle name="Normal 3 2 2 3 4 2 7" xfId="11359"/>
    <cellStyle name="Normal 3 2 2 3 4 3" xfId="11360"/>
    <cellStyle name="Normal 3 2 2 3 4 3 2" xfId="11361"/>
    <cellStyle name="Normal 3 2 2 3 4 3 2 2" xfId="11362"/>
    <cellStyle name="Normal 3 2 2 3 4 3 2 2 2" xfId="11363"/>
    <cellStyle name="Normal 3 2 2 3 4 3 2 2 2 2" xfId="11364"/>
    <cellStyle name="Normal 3 2 2 3 4 3 2 2 2 2 2" xfId="11365"/>
    <cellStyle name="Normal 3 2 2 3 4 3 2 2 2 3" xfId="11366"/>
    <cellStyle name="Normal 3 2 2 3 4 3 2 2 3" xfId="11367"/>
    <cellStyle name="Normal 3 2 2 3 4 3 2 2 3 2" xfId="11368"/>
    <cellStyle name="Normal 3 2 2 3 4 3 2 2 4" xfId="11369"/>
    <cellStyle name="Normal 3 2 2 3 4 3 2 3" xfId="11370"/>
    <cellStyle name="Normal 3 2 2 3 4 3 2 3 2" xfId="11371"/>
    <cellStyle name="Normal 3 2 2 3 4 3 2 3 2 2" xfId="11372"/>
    <cellStyle name="Normal 3 2 2 3 4 3 2 3 3" xfId="11373"/>
    <cellStyle name="Normal 3 2 2 3 4 3 2 4" xfId="11374"/>
    <cellStyle name="Normal 3 2 2 3 4 3 2 4 2" xfId="11375"/>
    <cellStyle name="Normal 3 2 2 3 4 3 2 5" xfId="11376"/>
    <cellStyle name="Normal 3 2 2 3 4 3 3" xfId="11377"/>
    <cellStyle name="Normal 3 2 2 3 4 3 3 2" xfId="11378"/>
    <cellStyle name="Normal 3 2 2 3 4 3 3 2 2" xfId="11379"/>
    <cellStyle name="Normal 3 2 2 3 4 3 3 2 2 2" xfId="11380"/>
    <cellStyle name="Normal 3 2 2 3 4 3 3 2 3" xfId="11381"/>
    <cellStyle name="Normal 3 2 2 3 4 3 3 3" xfId="11382"/>
    <cellStyle name="Normal 3 2 2 3 4 3 3 3 2" xfId="11383"/>
    <cellStyle name="Normal 3 2 2 3 4 3 3 4" xfId="11384"/>
    <cellStyle name="Normal 3 2 2 3 4 3 4" xfId="11385"/>
    <cellStyle name="Normal 3 2 2 3 4 3 4 2" xfId="11386"/>
    <cellStyle name="Normal 3 2 2 3 4 3 4 2 2" xfId="11387"/>
    <cellStyle name="Normal 3 2 2 3 4 3 4 3" xfId="11388"/>
    <cellStyle name="Normal 3 2 2 3 4 3 5" xfId="11389"/>
    <cellStyle name="Normal 3 2 2 3 4 3 5 2" xfId="11390"/>
    <cellStyle name="Normal 3 2 2 3 4 3 6" xfId="11391"/>
    <cellStyle name="Normal 3 2 2 3 4 4" xfId="11392"/>
    <cellStyle name="Normal 3 2 2 3 4 4 2" xfId="11393"/>
    <cellStyle name="Normal 3 2 2 3 4 4 2 2" xfId="11394"/>
    <cellStyle name="Normal 3 2 2 3 4 4 2 2 2" xfId="11395"/>
    <cellStyle name="Normal 3 2 2 3 4 4 2 2 2 2" xfId="11396"/>
    <cellStyle name="Normal 3 2 2 3 4 4 2 2 3" xfId="11397"/>
    <cellStyle name="Normal 3 2 2 3 4 4 2 3" xfId="11398"/>
    <cellStyle name="Normal 3 2 2 3 4 4 2 3 2" xfId="11399"/>
    <cellStyle name="Normal 3 2 2 3 4 4 2 4" xfId="11400"/>
    <cellStyle name="Normal 3 2 2 3 4 4 3" xfId="11401"/>
    <cellStyle name="Normal 3 2 2 3 4 4 3 2" xfId="11402"/>
    <cellStyle name="Normal 3 2 2 3 4 4 3 2 2" xfId="11403"/>
    <cellStyle name="Normal 3 2 2 3 4 4 3 3" xfId="11404"/>
    <cellStyle name="Normal 3 2 2 3 4 4 4" xfId="11405"/>
    <cellStyle name="Normal 3 2 2 3 4 4 4 2" xfId="11406"/>
    <cellStyle name="Normal 3 2 2 3 4 4 5" xfId="11407"/>
    <cellStyle name="Normal 3 2 2 3 4 5" xfId="11408"/>
    <cellStyle name="Normal 3 2 2 3 4 5 2" xfId="11409"/>
    <cellStyle name="Normal 3 2 2 3 4 5 2 2" xfId="11410"/>
    <cellStyle name="Normal 3 2 2 3 4 5 2 2 2" xfId="11411"/>
    <cellStyle name="Normal 3 2 2 3 4 5 2 3" xfId="11412"/>
    <cellStyle name="Normal 3 2 2 3 4 5 3" xfId="11413"/>
    <cellStyle name="Normal 3 2 2 3 4 5 3 2" xfId="11414"/>
    <cellStyle name="Normal 3 2 2 3 4 5 4" xfId="11415"/>
    <cellStyle name="Normal 3 2 2 3 4 6" xfId="11416"/>
    <cellStyle name="Normal 3 2 2 3 4 6 2" xfId="11417"/>
    <cellStyle name="Normal 3 2 2 3 4 6 2 2" xfId="11418"/>
    <cellStyle name="Normal 3 2 2 3 4 6 3" xfId="11419"/>
    <cellStyle name="Normal 3 2 2 3 4 7" xfId="11420"/>
    <cellStyle name="Normal 3 2 2 3 4 7 2" xfId="11421"/>
    <cellStyle name="Normal 3 2 2 3 4 8" xfId="11422"/>
    <cellStyle name="Normal 3 2 2 3 5" xfId="11423"/>
    <cellStyle name="Normal 3 2 2 3 5 2" xfId="11424"/>
    <cellStyle name="Normal 3 2 2 3 5 2 2" xfId="11425"/>
    <cellStyle name="Normal 3 2 2 3 5 2 2 2" xfId="11426"/>
    <cellStyle name="Normal 3 2 2 3 5 2 2 2 2" xfId="11427"/>
    <cellStyle name="Normal 3 2 2 3 5 2 2 2 2 2" xfId="11428"/>
    <cellStyle name="Normal 3 2 2 3 5 2 2 2 2 2 2" xfId="11429"/>
    <cellStyle name="Normal 3 2 2 3 5 2 2 2 2 3" xfId="11430"/>
    <cellStyle name="Normal 3 2 2 3 5 2 2 2 3" xfId="11431"/>
    <cellStyle name="Normal 3 2 2 3 5 2 2 2 3 2" xfId="11432"/>
    <cellStyle name="Normal 3 2 2 3 5 2 2 2 4" xfId="11433"/>
    <cellStyle name="Normal 3 2 2 3 5 2 2 3" xfId="11434"/>
    <cellStyle name="Normal 3 2 2 3 5 2 2 3 2" xfId="11435"/>
    <cellStyle name="Normal 3 2 2 3 5 2 2 3 2 2" xfId="11436"/>
    <cellStyle name="Normal 3 2 2 3 5 2 2 3 3" xfId="11437"/>
    <cellStyle name="Normal 3 2 2 3 5 2 2 4" xfId="11438"/>
    <cellStyle name="Normal 3 2 2 3 5 2 2 4 2" xfId="11439"/>
    <cellStyle name="Normal 3 2 2 3 5 2 2 5" xfId="11440"/>
    <cellStyle name="Normal 3 2 2 3 5 2 3" xfId="11441"/>
    <cellStyle name="Normal 3 2 2 3 5 2 3 2" xfId="11442"/>
    <cellStyle name="Normal 3 2 2 3 5 2 3 2 2" xfId="11443"/>
    <cellStyle name="Normal 3 2 2 3 5 2 3 2 2 2" xfId="11444"/>
    <cellStyle name="Normal 3 2 2 3 5 2 3 2 3" xfId="11445"/>
    <cellStyle name="Normal 3 2 2 3 5 2 3 3" xfId="11446"/>
    <cellStyle name="Normal 3 2 2 3 5 2 3 3 2" xfId="11447"/>
    <cellStyle name="Normal 3 2 2 3 5 2 3 4" xfId="11448"/>
    <cellStyle name="Normal 3 2 2 3 5 2 4" xfId="11449"/>
    <cellStyle name="Normal 3 2 2 3 5 2 4 2" xfId="11450"/>
    <cellStyle name="Normal 3 2 2 3 5 2 4 2 2" xfId="11451"/>
    <cellStyle name="Normal 3 2 2 3 5 2 4 3" xfId="11452"/>
    <cellStyle name="Normal 3 2 2 3 5 2 5" xfId="11453"/>
    <cellStyle name="Normal 3 2 2 3 5 2 5 2" xfId="11454"/>
    <cellStyle name="Normal 3 2 2 3 5 2 6" xfId="11455"/>
    <cellStyle name="Normal 3 2 2 3 5 3" xfId="11456"/>
    <cellStyle name="Normal 3 2 2 3 5 3 2" xfId="11457"/>
    <cellStyle name="Normal 3 2 2 3 5 3 2 2" xfId="11458"/>
    <cellStyle name="Normal 3 2 2 3 5 3 2 2 2" xfId="11459"/>
    <cellStyle name="Normal 3 2 2 3 5 3 2 2 2 2" xfId="11460"/>
    <cellStyle name="Normal 3 2 2 3 5 3 2 2 3" xfId="11461"/>
    <cellStyle name="Normal 3 2 2 3 5 3 2 3" xfId="11462"/>
    <cellStyle name="Normal 3 2 2 3 5 3 2 3 2" xfId="11463"/>
    <cellStyle name="Normal 3 2 2 3 5 3 2 4" xfId="11464"/>
    <cellStyle name="Normal 3 2 2 3 5 3 3" xfId="11465"/>
    <cellStyle name="Normal 3 2 2 3 5 3 3 2" xfId="11466"/>
    <cellStyle name="Normal 3 2 2 3 5 3 3 2 2" xfId="11467"/>
    <cellStyle name="Normal 3 2 2 3 5 3 3 3" xfId="11468"/>
    <cellStyle name="Normal 3 2 2 3 5 3 4" xfId="11469"/>
    <cellStyle name="Normal 3 2 2 3 5 3 4 2" xfId="11470"/>
    <cellStyle name="Normal 3 2 2 3 5 3 5" xfId="11471"/>
    <cellStyle name="Normal 3 2 2 3 5 4" xfId="11472"/>
    <cellStyle name="Normal 3 2 2 3 5 4 2" xfId="11473"/>
    <cellStyle name="Normal 3 2 2 3 5 4 2 2" xfId="11474"/>
    <cellStyle name="Normal 3 2 2 3 5 4 2 2 2" xfId="11475"/>
    <cellStyle name="Normal 3 2 2 3 5 4 2 3" xfId="11476"/>
    <cellStyle name="Normal 3 2 2 3 5 4 3" xfId="11477"/>
    <cellStyle name="Normal 3 2 2 3 5 4 3 2" xfId="11478"/>
    <cellStyle name="Normal 3 2 2 3 5 4 4" xfId="11479"/>
    <cellStyle name="Normal 3 2 2 3 5 5" xfId="11480"/>
    <cellStyle name="Normal 3 2 2 3 5 5 2" xfId="11481"/>
    <cellStyle name="Normal 3 2 2 3 5 5 2 2" xfId="11482"/>
    <cellStyle name="Normal 3 2 2 3 5 5 3" xfId="11483"/>
    <cellStyle name="Normal 3 2 2 3 5 6" xfId="11484"/>
    <cellStyle name="Normal 3 2 2 3 5 6 2" xfId="11485"/>
    <cellStyle name="Normal 3 2 2 3 5 7" xfId="11486"/>
    <cellStyle name="Normal 3 2 2 3 6" xfId="11487"/>
    <cellStyle name="Normal 3 2 2 3 6 2" xfId="11488"/>
    <cellStyle name="Normal 3 2 2 3 6 2 2" xfId="11489"/>
    <cellStyle name="Normal 3 2 2 3 6 2 2 2" xfId="11490"/>
    <cellStyle name="Normal 3 2 2 3 6 2 2 2 2" xfId="11491"/>
    <cellStyle name="Normal 3 2 2 3 6 2 2 2 2 2" xfId="11492"/>
    <cellStyle name="Normal 3 2 2 3 6 2 2 2 3" xfId="11493"/>
    <cellStyle name="Normal 3 2 2 3 6 2 2 3" xfId="11494"/>
    <cellStyle name="Normal 3 2 2 3 6 2 2 3 2" xfId="11495"/>
    <cellStyle name="Normal 3 2 2 3 6 2 2 4" xfId="11496"/>
    <cellStyle name="Normal 3 2 2 3 6 2 3" xfId="11497"/>
    <cellStyle name="Normal 3 2 2 3 6 2 3 2" xfId="11498"/>
    <cellStyle name="Normal 3 2 2 3 6 2 3 2 2" xfId="11499"/>
    <cellStyle name="Normal 3 2 2 3 6 2 3 3" xfId="11500"/>
    <cellStyle name="Normal 3 2 2 3 6 2 4" xfId="11501"/>
    <cellStyle name="Normal 3 2 2 3 6 2 4 2" xfId="11502"/>
    <cellStyle name="Normal 3 2 2 3 6 2 5" xfId="11503"/>
    <cellStyle name="Normal 3 2 2 3 6 3" xfId="11504"/>
    <cellStyle name="Normal 3 2 2 3 6 3 2" xfId="11505"/>
    <cellStyle name="Normal 3 2 2 3 6 3 2 2" xfId="11506"/>
    <cellStyle name="Normal 3 2 2 3 6 3 2 2 2" xfId="11507"/>
    <cellStyle name="Normal 3 2 2 3 6 3 2 3" xfId="11508"/>
    <cellStyle name="Normal 3 2 2 3 6 3 3" xfId="11509"/>
    <cellStyle name="Normal 3 2 2 3 6 3 3 2" xfId="11510"/>
    <cellStyle name="Normal 3 2 2 3 6 3 4" xfId="11511"/>
    <cellStyle name="Normal 3 2 2 3 6 4" xfId="11512"/>
    <cellStyle name="Normal 3 2 2 3 6 4 2" xfId="11513"/>
    <cellStyle name="Normal 3 2 2 3 6 4 2 2" xfId="11514"/>
    <cellStyle name="Normal 3 2 2 3 6 4 3" xfId="11515"/>
    <cellStyle name="Normal 3 2 2 3 6 5" xfId="11516"/>
    <cellStyle name="Normal 3 2 2 3 6 5 2" xfId="11517"/>
    <cellStyle name="Normal 3 2 2 3 6 6" xfId="11518"/>
    <cellStyle name="Normal 3 2 2 3 7" xfId="11519"/>
    <cellStyle name="Normal 3 2 2 3 7 2" xfId="11520"/>
    <cellStyle name="Normal 3 2 2 3 7 2 2" xfId="11521"/>
    <cellStyle name="Normal 3 2 2 3 7 2 2 2" xfId="11522"/>
    <cellStyle name="Normal 3 2 2 3 7 2 2 2 2" xfId="11523"/>
    <cellStyle name="Normal 3 2 2 3 7 2 2 3" xfId="11524"/>
    <cellStyle name="Normal 3 2 2 3 7 2 3" xfId="11525"/>
    <cellStyle name="Normal 3 2 2 3 7 2 3 2" xfId="11526"/>
    <cellStyle name="Normal 3 2 2 3 7 2 4" xfId="11527"/>
    <cellStyle name="Normal 3 2 2 3 7 3" xfId="11528"/>
    <cellStyle name="Normal 3 2 2 3 7 3 2" xfId="11529"/>
    <cellStyle name="Normal 3 2 2 3 7 3 2 2" xfId="11530"/>
    <cellStyle name="Normal 3 2 2 3 7 3 3" xfId="11531"/>
    <cellStyle name="Normal 3 2 2 3 7 4" xfId="11532"/>
    <cellStyle name="Normal 3 2 2 3 7 4 2" xfId="11533"/>
    <cellStyle name="Normal 3 2 2 3 7 5" xfId="11534"/>
    <cellStyle name="Normal 3 2 2 3 8" xfId="11535"/>
    <cellStyle name="Normal 3 2 2 3 8 2" xfId="11536"/>
    <cellStyle name="Normal 3 2 2 3 8 2 2" xfId="11537"/>
    <cellStyle name="Normal 3 2 2 3 8 2 2 2" xfId="11538"/>
    <cellStyle name="Normal 3 2 2 3 8 2 3" xfId="11539"/>
    <cellStyle name="Normal 3 2 2 3 8 3" xfId="11540"/>
    <cellStyle name="Normal 3 2 2 3 8 3 2" xfId="11541"/>
    <cellStyle name="Normal 3 2 2 3 8 4" xfId="11542"/>
    <cellStyle name="Normal 3 2 2 3 9" xfId="11543"/>
    <cellStyle name="Normal 3 2 2 3 9 2" xfId="11544"/>
    <cellStyle name="Normal 3 2 2 3 9 2 2" xfId="11545"/>
    <cellStyle name="Normal 3 2 2 3 9 3" xfId="11546"/>
    <cellStyle name="Normal 3 2 2 4" xfId="11547"/>
    <cellStyle name="Normal 3 2 2 4 10" xfId="11548"/>
    <cellStyle name="Normal 3 2 2 4 2" xfId="11549"/>
    <cellStyle name="Normal 3 2 2 4 2 2" xfId="11550"/>
    <cellStyle name="Normal 3 2 2 4 2 2 2" xfId="11551"/>
    <cellStyle name="Normal 3 2 2 4 2 2 2 2" xfId="11552"/>
    <cellStyle name="Normal 3 2 2 4 2 2 2 2 2" xfId="11553"/>
    <cellStyle name="Normal 3 2 2 4 2 2 2 2 2 2" xfId="11554"/>
    <cellStyle name="Normal 3 2 2 4 2 2 2 2 2 2 2" xfId="11555"/>
    <cellStyle name="Normal 3 2 2 4 2 2 2 2 2 2 2 2" xfId="11556"/>
    <cellStyle name="Normal 3 2 2 4 2 2 2 2 2 2 2 2 2" xfId="11557"/>
    <cellStyle name="Normal 3 2 2 4 2 2 2 2 2 2 2 3" xfId="11558"/>
    <cellStyle name="Normal 3 2 2 4 2 2 2 2 2 2 3" xfId="11559"/>
    <cellStyle name="Normal 3 2 2 4 2 2 2 2 2 2 3 2" xfId="11560"/>
    <cellStyle name="Normal 3 2 2 4 2 2 2 2 2 2 4" xfId="11561"/>
    <cellStyle name="Normal 3 2 2 4 2 2 2 2 2 3" xfId="11562"/>
    <cellStyle name="Normal 3 2 2 4 2 2 2 2 2 3 2" xfId="11563"/>
    <cellStyle name="Normal 3 2 2 4 2 2 2 2 2 3 2 2" xfId="11564"/>
    <cellStyle name="Normal 3 2 2 4 2 2 2 2 2 3 3" xfId="11565"/>
    <cellStyle name="Normal 3 2 2 4 2 2 2 2 2 4" xfId="11566"/>
    <cellStyle name="Normal 3 2 2 4 2 2 2 2 2 4 2" xfId="11567"/>
    <cellStyle name="Normal 3 2 2 4 2 2 2 2 2 5" xfId="11568"/>
    <cellStyle name="Normal 3 2 2 4 2 2 2 2 3" xfId="11569"/>
    <cellStyle name="Normal 3 2 2 4 2 2 2 2 3 2" xfId="11570"/>
    <cellStyle name="Normal 3 2 2 4 2 2 2 2 3 2 2" xfId="11571"/>
    <cellStyle name="Normal 3 2 2 4 2 2 2 2 3 2 2 2" xfId="11572"/>
    <cellStyle name="Normal 3 2 2 4 2 2 2 2 3 2 3" xfId="11573"/>
    <cellStyle name="Normal 3 2 2 4 2 2 2 2 3 3" xfId="11574"/>
    <cellStyle name="Normal 3 2 2 4 2 2 2 2 3 3 2" xfId="11575"/>
    <cellStyle name="Normal 3 2 2 4 2 2 2 2 3 4" xfId="11576"/>
    <cellStyle name="Normal 3 2 2 4 2 2 2 2 4" xfId="11577"/>
    <cellStyle name="Normal 3 2 2 4 2 2 2 2 4 2" xfId="11578"/>
    <cellStyle name="Normal 3 2 2 4 2 2 2 2 4 2 2" xfId="11579"/>
    <cellStyle name="Normal 3 2 2 4 2 2 2 2 4 3" xfId="11580"/>
    <cellStyle name="Normal 3 2 2 4 2 2 2 2 5" xfId="11581"/>
    <cellStyle name="Normal 3 2 2 4 2 2 2 2 5 2" xfId="11582"/>
    <cellStyle name="Normal 3 2 2 4 2 2 2 2 6" xfId="11583"/>
    <cellStyle name="Normal 3 2 2 4 2 2 2 3" xfId="11584"/>
    <cellStyle name="Normal 3 2 2 4 2 2 2 3 2" xfId="11585"/>
    <cellStyle name="Normal 3 2 2 4 2 2 2 3 2 2" xfId="11586"/>
    <cellStyle name="Normal 3 2 2 4 2 2 2 3 2 2 2" xfId="11587"/>
    <cellStyle name="Normal 3 2 2 4 2 2 2 3 2 2 2 2" xfId="11588"/>
    <cellStyle name="Normal 3 2 2 4 2 2 2 3 2 2 3" xfId="11589"/>
    <cellStyle name="Normal 3 2 2 4 2 2 2 3 2 3" xfId="11590"/>
    <cellStyle name="Normal 3 2 2 4 2 2 2 3 2 3 2" xfId="11591"/>
    <cellStyle name="Normal 3 2 2 4 2 2 2 3 2 4" xfId="11592"/>
    <cellStyle name="Normal 3 2 2 4 2 2 2 3 3" xfId="11593"/>
    <cellStyle name="Normal 3 2 2 4 2 2 2 3 3 2" xfId="11594"/>
    <cellStyle name="Normal 3 2 2 4 2 2 2 3 3 2 2" xfId="11595"/>
    <cellStyle name="Normal 3 2 2 4 2 2 2 3 3 3" xfId="11596"/>
    <cellStyle name="Normal 3 2 2 4 2 2 2 3 4" xfId="11597"/>
    <cellStyle name="Normal 3 2 2 4 2 2 2 3 4 2" xfId="11598"/>
    <cellStyle name="Normal 3 2 2 4 2 2 2 3 5" xfId="11599"/>
    <cellStyle name="Normal 3 2 2 4 2 2 2 4" xfId="11600"/>
    <cellStyle name="Normal 3 2 2 4 2 2 2 4 2" xfId="11601"/>
    <cellStyle name="Normal 3 2 2 4 2 2 2 4 2 2" xfId="11602"/>
    <cellStyle name="Normal 3 2 2 4 2 2 2 4 2 2 2" xfId="11603"/>
    <cellStyle name="Normal 3 2 2 4 2 2 2 4 2 3" xfId="11604"/>
    <cellStyle name="Normal 3 2 2 4 2 2 2 4 3" xfId="11605"/>
    <cellStyle name="Normal 3 2 2 4 2 2 2 4 3 2" xfId="11606"/>
    <cellStyle name="Normal 3 2 2 4 2 2 2 4 4" xfId="11607"/>
    <cellStyle name="Normal 3 2 2 4 2 2 2 5" xfId="11608"/>
    <cellStyle name="Normal 3 2 2 4 2 2 2 5 2" xfId="11609"/>
    <cellStyle name="Normal 3 2 2 4 2 2 2 5 2 2" xfId="11610"/>
    <cellStyle name="Normal 3 2 2 4 2 2 2 5 3" xfId="11611"/>
    <cellStyle name="Normal 3 2 2 4 2 2 2 6" xfId="11612"/>
    <cellStyle name="Normal 3 2 2 4 2 2 2 6 2" xfId="11613"/>
    <cellStyle name="Normal 3 2 2 4 2 2 2 7" xfId="11614"/>
    <cellStyle name="Normal 3 2 2 4 2 2 3" xfId="11615"/>
    <cellStyle name="Normal 3 2 2 4 2 2 3 2" xfId="11616"/>
    <cellStyle name="Normal 3 2 2 4 2 2 3 2 2" xfId="11617"/>
    <cellStyle name="Normal 3 2 2 4 2 2 3 2 2 2" xfId="11618"/>
    <cellStyle name="Normal 3 2 2 4 2 2 3 2 2 2 2" xfId="11619"/>
    <cellStyle name="Normal 3 2 2 4 2 2 3 2 2 2 2 2" xfId="11620"/>
    <cellStyle name="Normal 3 2 2 4 2 2 3 2 2 2 3" xfId="11621"/>
    <cellStyle name="Normal 3 2 2 4 2 2 3 2 2 3" xfId="11622"/>
    <cellStyle name="Normal 3 2 2 4 2 2 3 2 2 3 2" xfId="11623"/>
    <cellStyle name="Normal 3 2 2 4 2 2 3 2 2 4" xfId="11624"/>
    <cellStyle name="Normal 3 2 2 4 2 2 3 2 3" xfId="11625"/>
    <cellStyle name="Normal 3 2 2 4 2 2 3 2 3 2" xfId="11626"/>
    <cellStyle name="Normal 3 2 2 4 2 2 3 2 3 2 2" xfId="11627"/>
    <cellStyle name="Normal 3 2 2 4 2 2 3 2 3 3" xfId="11628"/>
    <cellStyle name="Normal 3 2 2 4 2 2 3 2 4" xfId="11629"/>
    <cellStyle name="Normal 3 2 2 4 2 2 3 2 4 2" xfId="11630"/>
    <cellStyle name="Normal 3 2 2 4 2 2 3 2 5" xfId="11631"/>
    <cellStyle name="Normal 3 2 2 4 2 2 3 3" xfId="11632"/>
    <cellStyle name="Normal 3 2 2 4 2 2 3 3 2" xfId="11633"/>
    <cellStyle name="Normal 3 2 2 4 2 2 3 3 2 2" xfId="11634"/>
    <cellStyle name="Normal 3 2 2 4 2 2 3 3 2 2 2" xfId="11635"/>
    <cellStyle name="Normal 3 2 2 4 2 2 3 3 2 3" xfId="11636"/>
    <cellStyle name="Normal 3 2 2 4 2 2 3 3 3" xfId="11637"/>
    <cellStyle name="Normal 3 2 2 4 2 2 3 3 3 2" xfId="11638"/>
    <cellStyle name="Normal 3 2 2 4 2 2 3 3 4" xfId="11639"/>
    <cellStyle name="Normal 3 2 2 4 2 2 3 4" xfId="11640"/>
    <cellStyle name="Normal 3 2 2 4 2 2 3 4 2" xfId="11641"/>
    <cellStyle name="Normal 3 2 2 4 2 2 3 4 2 2" xfId="11642"/>
    <cellStyle name="Normal 3 2 2 4 2 2 3 4 3" xfId="11643"/>
    <cellStyle name="Normal 3 2 2 4 2 2 3 5" xfId="11644"/>
    <cellStyle name="Normal 3 2 2 4 2 2 3 5 2" xfId="11645"/>
    <cellStyle name="Normal 3 2 2 4 2 2 3 6" xfId="11646"/>
    <cellStyle name="Normal 3 2 2 4 2 2 4" xfId="11647"/>
    <cellStyle name="Normal 3 2 2 4 2 2 4 2" xfId="11648"/>
    <cellStyle name="Normal 3 2 2 4 2 2 4 2 2" xfId="11649"/>
    <cellStyle name="Normal 3 2 2 4 2 2 4 2 2 2" xfId="11650"/>
    <cellStyle name="Normal 3 2 2 4 2 2 4 2 2 2 2" xfId="11651"/>
    <cellStyle name="Normal 3 2 2 4 2 2 4 2 2 3" xfId="11652"/>
    <cellStyle name="Normal 3 2 2 4 2 2 4 2 3" xfId="11653"/>
    <cellStyle name="Normal 3 2 2 4 2 2 4 2 3 2" xfId="11654"/>
    <cellStyle name="Normal 3 2 2 4 2 2 4 2 4" xfId="11655"/>
    <cellStyle name="Normal 3 2 2 4 2 2 4 3" xfId="11656"/>
    <cellStyle name="Normal 3 2 2 4 2 2 4 3 2" xfId="11657"/>
    <cellStyle name="Normal 3 2 2 4 2 2 4 3 2 2" xfId="11658"/>
    <cellStyle name="Normal 3 2 2 4 2 2 4 3 3" xfId="11659"/>
    <cellStyle name="Normal 3 2 2 4 2 2 4 4" xfId="11660"/>
    <cellStyle name="Normal 3 2 2 4 2 2 4 4 2" xfId="11661"/>
    <cellStyle name="Normal 3 2 2 4 2 2 4 5" xfId="11662"/>
    <cellStyle name="Normal 3 2 2 4 2 2 5" xfId="11663"/>
    <cellStyle name="Normal 3 2 2 4 2 2 5 2" xfId="11664"/>
    <cellStyle name="Normal 3 2 2 4 2 2 5 2 2" xfId="11665"/>
    <cellStyle name="Normal 3 2 2 4 2 2 5 2 2 2" xfId="11666"/>
    <cellStyle name="Normal 3 2 2 4 2 2 5 2 3" xfId="11667"/>
    <cellStyle name="Normal 3 2 2 4 2 2 5 3" xfId="11668"/>
    <cellStyle name="Normal 3 2 2 4 2 2 5 3 2" xfId="11669"/>
    <cellStyle name="Normal 3 2 2 4 2 2 5 4" xfId="11670"/>
    <cellStyle name="Normal 3 2 2 4 2 2 6" xfId="11671"/>
    <cellStyle name="Normal 3 2 2 4 2 2 6 2" xfId="11672"/>
    <cellStyle name="Normal 3 2 2 4 2 2 6 2 2" xfId="11673"/>
    <cellStyle name="Normal 3 2 2 4 2 2 6 3" xfId="11674"/>
    <cellStyle name="Normal 3 2 2 4 2 2 7" xfId="11675"/>
    <cellStyle name="Normal 3 2 2 4 2 2 7 2" xfId="11676"/>
    <cellStyle name="Normal 3 2 2 4 2 2 8" xfId="11677"/>
    <cellStyle name="Normal 3 2 2 4 2 3" xfId="11678"/>
    <cellStyle name="Normal 3 2 2 4 2 3 2" xfId="11679"/>
    <cellStyle name="Normal 3 2 2 4 2 3 2 2" xfId="11680"/>
    <cellStyle name="Normal 3 2 2 4 2 3 2 2 2" xfId="11681"/>
    <cellStyle name="Normal 3 2 2 4 2 3 2 2 2 2" xfId="11682"/>
    <cellStyle name="Normal 3 2 2 4 2 3 2 2 2 2 2" xfId="11683"/>
    <cellStyle name="Normal 3 2 2 4 2 3 2 2 2 2 2 2" xfId="11684"/>
    <cellStyle name="Normal 3 2 2 4 2 3 2 2 2 2 3" xfId="11685"/>
    <cellStyle name="Normal 3 2 2 4 2 3 2 2 2 3" xfId="11686"/>
    <cellStyle name="Normal 3 2 2 4 2 3 2 2 2 3 2" xfId="11687"/>
    <cellStyle name="Normal 3 2 2 4 2 3 2 2 2 4" xfId="11688"/>
    <cellStyle name="Normal 3 2 2 4 2 3 2 2 3" xfId="11689"/>
    <cellStyle name="Normal 3 2 2 4 2 3 2 2 3 2" xfId="11690"/>
    <cellStyle name="Normal 3 2 2 4 2 3 2 2 3 2 2" xfId="11691"/>
    <cellStyle name="Normal 3 2 2 4 2 3 2 2 3 3" xfId="11692"/>
    <cellStyle name="Normal 3 2 2 4 2 3 2 2 4" xfId="11693"/>
    <cellStyle name="Normal 3 2 2 4 2 3 2 2 4 2" xfId="11694"/>
    <cellStyle name="Normal 3 2 2 4 2 3 2 2 5" xfId="11695"/>
    <cellStyle name="Normal 3 2 2 4 2 3 2 3" xfId="11696"/>
    <cellStyle name="Normal 3 2 2 4 2 3 2 3 2" xfId="11697"/>
    <cellStyle name="Normal 3 2 2 4 2 3 2 3 2 2" xfId="11698"/>
    <cellStyle name="Normal 3 2 2 4 2 3 2 3 2 2 2" xfId="11699"/>
    <cellStyle name="Normal 3 2 2 4 2 3 2 3 2 3" xfId="11700"/>
    <cellStyle name="Normal 3 2 2 4 2 3 2 3 3" xfId="11701"/>
    <cellStyle name="Normal 3 2 2 4 2 3 2 3 3 2" xfId="11702"/>
    <cellStyle name="Normal 3 2 2 4 2 3 2 3 4" xfId="11703"/>
    <cellStyle name="Normal 3 2 2 4 2 3 2 4" xfId="11704"/>
    <cellStyle name="Normal 3 2 2 4 2 3 2 4 2" xfId="11705"/>
    <cellStyle name="Normal 3 2 2 4 2 3 2 4 2 2" xfId="11706"/>
    <cellStyle name="Normal 3 2 2 4 2 3 2 4 3" xfId="11707"/>
    <cellStyle name="Normal 3 2 2 4 2 3 2 5" xfId="11708"/>
    <cellStyle name="Normal 3 2 2 4 2 3 2 5 2" xfId="11709"/>
    <cellStyle name="Normal 3 2 2 4 2 3 2 6" xfId="11710"/>
    <cellStyle name="Normal 3 2 2 4 2 3 3" xfId="11711"/>
    <cellStyle name="Normal 3 2 2 4 2 3 3 2" xfId="11712"/>
    <cellStyle name="Normal 3 2 2 4 2 3 3 2 2" xfId="11713"/>
    <cellStyle name="Normal 3 2 2 4 2 3 3 2 2 2" xfId="11714"/>
    <cellStyle name="Normal 3 2 2 4 2 3 3 2 2 2 2" xfId="11715"/>
    <cellStyle name="Normal 3 2 2 4 2 3 3 2 2 3" xfId="11716"/>
    <cellStyle name="Normal 3 2 2 4 2 3 3 2 3" xfId="11717"/>
    <cellStyle name="Normal 3 2 2 4 2 3 3 2 3 2" xfId="11718"/>
    <cellStyle name="Normal 3 2 2 4 2 3 3 2 4" xfId="11719"/>
    <cellStyle name="Normal 3 2 2 4 2 3 3 3" xfId="11720"/>
    <cellStyle name="Normal 3 2 2 4 2 3 3 3 2" xfId="11721"/>
    <cellStyle name="Normal 3 2 2 4 2 3 3 3 2 2" xfId="11722"/>
    <cellStyle name="Normal 3 2 2 4 2 3 3 3 3" xfId="11723"/>
    <cellStyle name="Normal 3 2 2 4 2 3 3 4" xfId="11724"/>
    <cellStyle name="Normal 3 2 2 4 2 3 3 4 2" xfId="11725"/>
    <cellStyle name="Normal 3 2 2 4 2 3 3 5" xfId="11726"/>
    <cellStyle name="Normal 3 2 2 4 2 3 4" xfId="11727"/>
    <cellStyle name="Normal 3 2 2 4 2 3 4 2" xfId="11728"/>
    <cellStyle name="Normal 3 2 2 4 2 3 4 2 2" xfId="11729"/>
    <cellStyle name="Normal 3 2 2 4 2 3 4 2 2 2" xfId="11730"/>
    <cellStyle name="Normal 3 2 2 4 2 3 4 2 3" xfId="11731"/>
    <cellStyle name="Normal 3 2 2 4 2 3 4 3" xfId="11732"/>
    <cellStyle name="Normal 3 2 2 4 2 3 4 3 2" xfId="11733"/>
    <cellStyle name="Normal 3 2 2 4 2 3 4 4" xfId="11734"/>
    <cellStyle name="Normal 3 2 2 4 2 3 5" xfId="11735"/>
    <cellStyle name="Normal 3 2 2 4 2 3 5 2" xfId="11736"/>
    <cellStyle name="Normal 3 2 2 4 2 3 5 2 2" xfId="11737"/>
    <cellStyle name="Normal 3 2 2 4 2 3 5 3" xfId="11738"/>
    <cellStyle name="Normal 3 2 2 4 2 3 6" xfId="11739"/>
    <cellStyle name="Normal 3 2 2 4 2 3 6 2" xfId="11740"/>
    <cellStyle name="Normal 3 2 2 4 2 3 7" xfId="11741"/>
    <cellStyle name="Normal 3 2 2 4 2 4" xfId="11742"/>
    <cellStyle name="Normal 3 2 2 4 2 4 2" xfId="11743"/>
    <cellStyle name="Normal 3 2 2 4 2 4 2 2" xfId="11744"/>
    <cellStyle name="Normal 3 2 2 4 2 4 2 2 2" xfId="11745"/>
    <cellStyle name="Normal 3 2 2 4 2 4 2 2 2 2" xfId="11746"/>
    <cellStyle name="Normal 3 2 2 4 2 4 2 2 2 2 2" xfId="11747"/>
    <cellStyle name="Normal 3 2 2 4 2 4 2 2 2 3" xfId="11748"/>
    <cellStyle name="Normal 3 2 2 4 2 4 2 2 3" xfId="11749"/>
    <cellStyle name="Normal 3 2 2 4 2 4 2 2 3 2" xfId="11750"/>
    <cellStyle name="Normal 3 2 2 4 2 4 2 2 4" xfId="11751"/>
    <cellStyle name="Normal 3 2 2 4 2 4 2 3" xfId="11752"/>
    <cellStyle name="Normal 3 2 2 4 2 4 2 3 2" xfId="11753"/>
    <cellStyle name="Normal 3 2 2 4 2 4 2 3 2 2" xfId="11754"/>
    <cellStyle name="Normal 3 2 2 4 2 4 2 3 3" xfId="11755"/>
    <cellStyle name="Normal 3 2 2 4 2 4 2 4" xfId="11756"/>
    <cellStyle name="Normal 3 2 2 4 2 4 2 4 2" xfId="11757"/>
    <cellStyle name="Normal 3 2 2 4 2 4 2 5" xfId="11758"/>
    <cellStyle name="Normal 3 2 2 4 2 4 3" xfId="11759"/>
    <cellStyle name="Normal 3 2 2 4 2 4 3 2" xfId="11760"/>
    <cellStyle name="Normal 3 2 2 4 2 4 3 2 2" xfId="11761"/>
    <cellStyle name="Normal 3 2 2 4 2 4 3 2 2 2" xfId="11762"/>
    <cellStyle name="Normal 3 2 2 4 2 4 3 2 3" xfId="11763"/>
    <cellStyle name="Normal 3 2 2 4 2 4 3 3" xfId="11764"/>
    <cellStyle name="Normal 3 2 2 4 2 4 3 3 2" xfId="11765"/>
    <cellStyle name="Normal 3 2 2 4 2 4 3 4" xfId="11766"/>
    <cellStyle name="Normal 3 2 2 4 2 4 4" xfId="11767"/>
    <cellStyle name="Normal 3 2 2 4 2 4 4 2" xfId="11768"/>
    <cellStyle name="Normal 3 2 2 4 2 4 4 2 2" xfId="11769"/>
    <cellStyle name="Normal 3 2 2 4 2 4 4 3" xfId="11770"/>
    <cellStyle name="Normal 3 2 2 4 2 4 5" xfId="11771"/>
    <cellStyle name="Normal 3 2 2 4 2 4 5 2" xfId="11772"/>
    <cellStyle name="Normal 3 2 2 4 2 4 6" xfId="11773"/>
    <cellStyle name="Normal 3 2 2 4 2 5" xfId="11774"/>
    <cellStyle name="Normal 3 2 2 4 2 5 2" xfId="11775"/>
    <cellStyle name="Normal 3 2 2 4 2 5 2 2" xfId="11776"/>
    <cellStyle name="Normal 3 2 2 4 2 5 2 2 2" xfId="11777"/>
    <cellStyle name="Normal 3 2 2 4 2 5 2 2 2 2" xfId="11778"/>
    <cellStyle name="Normal 3 2 2 4 2 5 2 2 3" xfId="11779"/>
    <cellStyle name="Normal 3 2 2 4 2 5 2 3" xfId="11780"/>
    <cellStyle name="Normal 3 2 2 4 2 5 2 3 2" xfId="11781"/>
    <cellStyle name="Normal 3 2 2 4 2 5 2 4" xfId="11782"/>
    <cellStyle name="Normal 3 2 2 4 2 5 3" xfId="11783"/>
    <cellStyle name="Normal 3 2 2 4 2 5 3 2" xfId="11784"/>
    <cellStyle name="Normal 3 2 2 4 2 5 3 2 2" xfId="11785"/>
    <cellStyle name="Normal 3 2 2 4 2 5 3 3" xfId="11786"/>
    <cellStyle name="Normal 3 2 2 4 2 5 4" xfId="11787"/>
    <cellStyle name="Normal 3 2 2 4 2 5 4 2" xfId="11788"/>
    <cellStyle name="Normal 3 2 2 4 2 5 5" xfId="11789"/>
    <cellStyle name="Normal 3 2 2 4 2 6" xfId="11790"/>
    <cellStyle name="Normal 3 2 2 4 2 6 2" xfId="11791"/>
    <cellStyle name="Normal 3 2 2 4 2 6 2 2" xfId="11792"/>
    <cellStyle name="Normal 3 2 2 4 2 6 2 2 2" xfId="11793"/>
    <cellStyle name="Normal 3 2 2 4 2 6 2 3" xfId="11794"/>
    <cellStyle name="Normal 3 2 2 4 2 6 3" xfId="11795"/>
    <cellStyle name="Normal 3 2 2 4 2 6 3 2" xfId="11796"/>
    <cellStyle name="Normal 3 2 2 4 2 6 4" xfId="11797"/>
    <cellStyle name="Normal 3 2 2 4 2 7" xfId="11798"/>
    <cellStyle name="Normal 3 2 2 4 2 7 2" xfId="11799"/>
    <cellStyle name="Normal 3 2 2 4 2 7 2 2" xfId="11800"/>
    <cellStyle name="Normal 3 2 2 4 2 7 3" xfId="11801"/>
    <cellStyle name="Normal 3 2 2 4 2 8" xfId="11802"/>
    <cellStyle name="Normal 3 2 2 4 2 8 2" xfId="11803"/>
    <cellStyle name="Normal 3 2 2 4 2 9" xfId="11804"/>
    <cellStyle name="Normal 3 2 2 4 3" xfId="11805"/>
    <cellStyle name="Normal 3 2 2 4 3 2" xfId="11806"/>
    <cellStyle name="Normal 3 2 2 4 3 2 2" xfId="11807"/>
    <cellStyle name="Normal 3 2 2 4 3 2 2 2" xfId="11808"/>
    <cellStyle name="Normal 3 2 2 4 3 2 2 2 2" xfId="11809"/>
    <cellStyle name="Normal 3 2 2 4 3 2 2 2 2 2" xfId="11810"/>
    <cellStyle name="Normal 3 2 2 4 3 2 2 2 2 2 2" xfId="11811"/>
    <cellStyle name="Normal 3 2 2 4 3 2 2 2 2 2 2 2" xfId="11812"/>
    <cellStyle name="Normal 3 2 2 4 3 2 2 2 2 2 3" xfId="11813"/>
    <cellStyle name="Normal 3 2 2 4 3 2 2 2 2 3" xfId="11814"/>
    <cellStyle name="Normal 3 2 2 4 3 2 2 2 2 3 2" xfId="11815"/>
    <cellStyle name="Normal 3 2 2 4 3 2 2 2 2 4" xfId="11816"/>
    <cellStyle name="Normal 3 2 2 4 3 2 2 2 3" xfId="11817"/>
    <cellStyle name="Normal 3 2 2 4 3 2 2 2 3 2" xfId="11818"/>
    <cellStyle name="Normal 3 2 2 4 3 2 2 2 3 2 2" xfId="11819"/>
    <cellStyle name="Normal 3 2 2 4 3 2 2 2 3 3" xfId="11820"/>
    <cellStyle name="Normal 3 2 2 4 3 2 2 2 4" xfId="11821"/>
    <cellStyle name="Normal 3 2 2 4 3 2 2 2 4 2" xfId="11822"/>
    <cellStyle name="Normal 3 2 2 4 3 2 2 2 5" xfId="11823"/>
    <cellStyle name="Normal 3 2 2 4 3 2 2 3" xfId="11824"/>
    <cellStyle name="Normal 3 2 2 4 3 2 2 3 2" xfId="11825"/>
    <cellStyle name="Normal 3 2 2 4 3 2 2 3 2 2" xfId="11826"/>
    <cellStyle name="Normal 3 2 2 4 3 2 2 3 2 2 2" xfId="11827"/>
    <cellStyle name="Normal 3 2 2 4 3 2 2 3 2 3" xfId="11828"/>
    <cellStyle name="Normal 3 2 2 4 3 2 2 3 3" xfId="11829"/>
    <cellStyle name="Normal 3 2 2 4 3 2 2 3 3 2" xfId="11830"/>
    <cellStyle name="Normal 3 2 2 4 3 2 2 3 4" xfId="11831"/>
    <cellStyle name="Normal 3 2 2 4 3 2 2 4" xfId="11832"/>
    <cellStyle name="Normal 3 2 2 4 3 2 2 4 2" xfId="11833"/>
    <cellStyle name="Normal 3 2 2 4 3 2 2 4 2 2" xfId="11834"/>
    <cellStyle name="Normal 3 2 2 4 3 2 2 4 3" xfId="11835"/>
    <cellStyle name="Normal 3 2 2 4 3 2 2 5" xfId="11836"/>
    <cellStyle name="Normal 3 2 2 4 3 2 2 5 2" xfId="11837"/>
    <cellStyle name="Normal 3 2 2 4 3 2 2 6" xfId="11838"/>
    <cellStyle name="Normal 3 2 2 4 3 2 3" xfId="11839"/>
    <cellStyle name="Normal 3 2 2 4 3 2 3 2" xfId="11840"/>
    <cellStyle name="Normal 3 2 2 4 3 2 3 2 2" xfId="11841"/>
    <cellStyle name="Normal 3 2 2 4 3 2 3 2 2 2" xfId="11842"/>
    <cellStyle name="Normal 3 2 2 4 3 2 3 2 2 2 2" xfId="11843"/>
    <cellStyle name="Normal 3 2 2 4 3 2 3 2 2 3" xfId="11844"/>
    <cellStyle name="Normal 3 2 2 4 3 2 3 2 3" xfId="11845"/>
    <cellStyle name="Normal 3 2 2 4 3 2 3 2 3 2" xfId="11846"/>
    <cellStyle name="Normal 3 2 2 4 3 2 3 2 4" xfId="11847"/>
    <cellStyle name="Normal 3 2 2 4 3 2 3 3" xfId="11848"/>
    <cellStyle name="Normal 3 2 2 4 3 2 3 3 2" xfId="11849"/>
    <cellStyle name="Normal 3 2 2 4 3 2 3 3 2 2" xfId="11850"/>
    <cellStyle name="Normal 3 2 2 4 3 2 3 3 3" xfId="11851"/>
    <cellStyle name="Normal 3 2 2 4 3 2 3 4" xfId="11852"/>
    <cellStyle name="Normal 3 2 2 4 3 2 3 4 2" xfId="11853"/>
    <cellStyle name="Normal 3 2 2 4 3 2 3 5" xfId="11854"/>
    <cellStyle name="Normal 3 2 2 4 3 2 4" xfId="11855"/>
    <cellStyle name="Normal 3 2 2 4 3 2 4 2" xfId="11856"/>
    <cellStyle name="Normal 3 2 2 4 3 2 4 2 2" xfId="11857"/>
    <cellStyle name="Normal 3 2 2 4 3 2 4 2 2 2" xfId="11858"/>
    <cellStyle name="Normal 3 2 2 4 3 2 4 2 3" xfId="11859"/>
    <cellStyle name="Normal 3 2 2 4 3 2 4 3" xfId="11860"/>
    <cellStyle name="Normal 3 2 2 4 3 2 4 3 2" xfId="11861"/>
    <cellStyle name="Normal 3 2 2 4 3 2 4 4" xfId="11862"/>
    <cellStyle name="Normal 3 2 2 4 3 2 5" xfId="11863"/>
    <cellStyle name="Normal 3 2 2 4 3 2 5 2" xfId="11864"/>
    <cellStyle name="Normal 3 2 2 4 3 2 5 2 2" xfId="11865"/>
    <cellStyle name="Normal 3 2 2 4 3 2 5 3" xfId="11866"/>
    <cellStyle name="Normal 3 2 2 4 3 2 6" xfId="11867"/>
    <cellStyle name="Normal 3 2 2 4 3 2 6 2" xfId="11868"/>
    <cellStyle name="Normal 3 2 2 4 3 2 7" xfId="11869"/>
    <cellStyle name="Normal 3 2 2 4 3 3" xfId="11870"/>
    <cellStyle name="Normal 3 2 2 4 3 3 2" xfId="11871"/>
    <cellStyle name="Normal 3 2 2 4 3 3 2 2" xfId="11872"/>
    <cellStyle name="Normal 3 2 2 4 3 3 2 2 2" xfId="11873"/>
    <cellStyle name="Normal 3 2 2 4 3 3 2 2 2 2" xfId="11874"/>
    <cellStyle name="Normal 3 2 2 4 3 3 2 2 2 2 2" xfId="11875"/>
    <cellStyle name="Normal 3 2 2 4 3 3 2 2 2 3" xfId="11876"/>
    <cellStyle name="Normal 3 2 2 4 3 3 2 2 3" xfId="11877"/>
    <cellStyle name="Normal 3 2 2 4 3 3 2 2 3 2" xfId="11878"/>
    <cellStyle name="Normal 3 2 2 4 3 3 2 2 4" xfId="11879"/>
    <cellStyle name="Normal 3 2 2 4 3 3 2 3" xfId="11880"/>
    <cellStyle name="Normal 3 2 2 4 3 3 2 3 2" xfId="11881"/>
    <cellStyle name="Normal 3 2 2 4 3 3 2 3 2 2" xfId="11882"/>
    <cellStyle name="Normal 3 2 2 4 3 3 2 3 3" xfId="11883"/>
    <cellStyle name="Normal 3 2 2 4 3 3 2 4" xfId="11884"/>
    <cellStyle name="Normal 3 2 2 4 3 3 2 4 2" xfId="11885"/>
    <cellStyle name="Normal 3 2 2 4 3 3 2 5" xfId="11886"/>
    <cellStyle name="Normal 3 2 2 4 3 3 3" xfId="11887"/>
    <cellStyle name="Normal 3 2 2 4 3 3 3 2" xfId="11888"/>
    <cellStyle name="Normal 3 2 2 4 3 3 3 2 2" xfId="11889"/>
    <cellStyle name="Normal 3 2 2 4 3 3 3 2 2 2" xfId="11890"/>
    <cellStyle name="Normal 3 2 2 4 3 3 3 2 3" xfId="11891"/>
    <cellStyle name="Normal 3 2 2 4 3 3 3 3" xfId="11892"/>
    <cellStyle name="Normal 3 2 2 4 3 3 3 3 2" xfId="11893"/>
    <cellStyle name="Normal 3 2 2 4 3 3 3 4" xfId="11894"/>
    <cellStyle name="Normal 3 2 2 4 3 3 4" xfId="11895"/>
    <cellStyle name="Normal 3 2 2 4 3 3 4 2" xfId="11896"/>
    <cellStyle name="Normal 3 2 2 4 3 3 4 2 2" xfId="11897"/>
    <cellStyle name="Normal 3 2 2 4 3 3 4 3" xfId="11898"/>
    <cellStyle name="Normal 3 2 2 4 3 3 5" xfId="11899"/>
    <cellStyle name="Normal 3 2 2 4 3 3 5 2" xfId="11900"/>
    <cellStyle name="Normal 3 2 2 4 3 3 6" xfId="11901"/>
    <cellStyle name="Normal 3 2 2 4 3 4" xfId="11902"/>
    <cellStyle name="Normal 3 2 2 4 3 4 2" xfId="11903"/>
    <cellStyle name="Normal 3 2 2 4 3 4 2 2" xfId="11904"/>
    <cellStyle name="Normal 3 2 2 4 3 4 2 2 2" xfId="11905"/>
    <cellStyle name="Normal 3 2 2 4 3 4 2 2 2 2" xfId="11906"/>
    <cellStyle name="Normal 3 2 2 4 3 4 2 2 3" xfId="11907"/>
    <cellStyle name="Normal 3 2 2 4 3 4 2 3" xfId="11908"/>
    <cellStyle name="Normal 3 2 2 4 3 4 2 3 2" xfId="11909"/>
    <cellStyle name="Normal 3 2 2 4 3 4 2 4" xfId="11910"/>
    <cellStyle name="Normal 3 2 2 4 3 4 3" xfId="11911"/>
    <cellStyle name="Normal 3 2 2 4 3 4 3 2" xfId="11912"/>
    <cellStyle name="Normal 3 2 2 4 3 4 3 2 2" xfId="11913"/>
    <cellStyle name="Normal 3 2 2 4 3 4 3 3" xfId="11914"/>
    <cellStyle name="Normal 3 2 2 4 3 4 4" xfId="11915"/>
    <cellStyle name="Normal 3 2 2 4 3 4 4 2" xfId="11916"/>
    <cellStyle name="Normal 3 2 2 4 3 4 5" xfId="11917"/>
    <cellStyle name="Normal 3 2 2 4 3 5" xfId="11918"/>
    <cellStyle name="Normal 3 2 2 4 3 5 2" xfId="11919"/>
    <cellStyle name="Normal 3 2 2 4 3 5 2 2" xfId="11920"/>
    <cellStyle name="Normal 3 2 2 4 3 5 2 2 2" xfId="11921"/>
    <cellStyle name="Normal 3 2 2 4 3 5 2 3" xfId="11922"/>
    <cellStyle name="Normal 3 2 2 4 3 5 3" xfId="11923"/>
    <cellStyle name="Normal 3 2 2 4 3 5 3 2" xfId="11924"/>
    <cellStyle name="Normal 3 2 2 4 3 5 4" xfId="11925"/>
    <cellStyle name="Normal 3 2 2 4 3 6" xfId="11926"/>
    <cellStyle name="Normal 3 2 2 4 3 6 2" xfId="11927"/>
    <cellStyle name="Normal 3 2 2 4 3 6 2 2" xfId="11928"/>
    <cellStyle name="Normal 3 2 2 4 3 6 3" xfId="11929"/>
    <cellStyle name="Normal 3 2 2 4 3 7" xfId="11930"/>
    <cellStyle name="Normal 3 2 2 4 3 7 2" xfId="11931"/>
    <cellStyle name="Normal 3 2 2 4 3 8" xfId="11932"/>
    <cellStyle name="Normal 3 2 2 4 4" xfId="11933"/>
    <cellStyle name="Normal 3 2 2 4 4 2" xfId="11934"/>
    <cellStyle name="Normal 3 2 2 4 4 2 2" xfId="11935"/>
    <cellStyle name="Normal 3 2 2 4 4 2 2 2" xfId="11936"/>
    <cellStyle name="Normal 3 2 2 4 4 2 2 2 2" xfId="11937"/>
    <cellStyle name="Normal 3 2 2 4 4 2 2 2 2 2" xfId="11938"/>
    <cellStyle name="Normal 3 2 2 4 4 2 2 2 2 2 2" xfId="11939"/>
    <cellStyle name="Normal 3 2 2 4 4 2 2 2 2 3" xfId="11940"/>
    <cellStyle name="Normal 3 2 2 4 4 2 2 2 3" xfId="11941"/>
    <cellStyle name="Normal 3 2 2 4 4 2 2 2 3 2" xfId="11942"/>
    <cellStyle name="Normal 3 2 2 4 4 2 2 2 4" xfId="11943"/>
    <cellStyle name="Normal 3 2 2 4 4 2 2 3" xfId="11944"/>
    <cellStyle name="Normal 3 2 2 4 4 2 2 3 2" xfId="11945"/>
    <cellStyle name="Normal 3 2 2 4 4 2 2 3 2 2" xfId="11946"/>
    <cellStyle name="Normal 3 2 2 4 4 2 2 3 3" xfId="11947"/>
    <cellStyle name="Normal 3 2 2 4 4 2 2 4" xfId="11948"/>
    <cellStyle name="Normal 3 2 2 4 4 2 2 4 2" xfId="11949"/>
    <cellStyle name="Normal 3 2 2 4 4 2 2 5" xfId="11950"/>
    <cellStyle name="Normal 3 2 2 4 4 2 3" xfId="11951"/>
    <cellStyle name="Normal 3 2 2 4 4 2 3 2" xfId="11952"/>
    <cellStyle name="Normal 3 2 2 4 4 2 3 2 2" xfId="11953"/>
    <cellStyle name="Normal 3 2 2 4 4 2 3 2 2 2" xfId="11954"/>
    <cellStyle name="Normal 3 2 2 4 4 2 3 2 3" xfId="11955"/>
    <cellStyle name="Normal 3 2 2 4 4 2 3 3" xfId="11956"/>
    <cellStyle name="Normal 3 2 2 4 4 2 3 3 2" xfId="11957"/>
    <cellStyle name="Normal 3 2 2 4 4 2 3 4" xfId="11958"/>
    <cellStyle name="Normal 3 2 2 4 4 2 4" xfId="11959"/>
    <cellStyle name="Normal 3 2 2 4 4 2 4 2" xfId="11960"/>
    <cellStyle name="Normal 3 2 2 4 4 2 4 2 2" xfId="11961"/>
    <cellStyle name="Normal 3 2 2 4 4 2 4 3" xfId="11962"/>
    <cellStyle name="Normal 3 2 2 4 4 2 5" xfId="11963"/>
    <cellStyle name="Normal 3 2 2 4 4 2 5 2" xfId="11964"/>
    <cellStyle name="Normal 3 2 2 4 4 2 6" xfId="11965"/>
    <cellStyle name="Normal 3 2 2 4 4 3" xfId="11966"/>
    <cellStyle name="Normal 3 2 2 4 4 3 2" xfId="11967"/>
    <cellStyle name="Normal 3 2 2 4 4 3 2 2" xfId="11968"/>
    <cellStyle name="Normal 3 2 2 4 4 3 2 2 2" xfId="11969"/>
    <cellStyle name="Normal 3 2 2 4 4 3 2 2 2 2" xfId="11970"/>
    <cellStyle name="Normal 3 2 2 4 4 3 2 2 3" xfId="11971"/>
    <cellStyle name="Normal 3 2 2 4 4 3 2 3" xfId="11972"/>
    <cellStyle name="Normal 3 2 2 4 4 3 2 3 2" xfId="11973"/>
    <cellStyle name="Normal 3 2 2 4 4 3 2 4" xfId="11974"/>
    <cellStyle name="Normal 3 2 2 4 4 3 3" xfId="11975"/>
    <cellStyle name="Normal 3 2 2 4 4 3 3 2" xfId="11976"/>
    <cellStyle name="Normal 3 2 2 4 4 3 3 2 2" xfId="11977"/>
    <cellStyle name="Normal 3 2 2 4 4 3 3 3" xfId="11978"/>
    <cellStyle name="Normal 3 2 2 4 4 3 4" xfId="11979"/>
    <cellStyle name="Normal 3 2 2 4 4 3 4 2" xfId="11980"/>
    <cellStyle name="Normal 3 2 2 4 4 3 5" xfId="11981"/>
    <cellStyle name="Normal 3 2 2 4 4 4" xfId="11982"/>
    <cellStyle name="Normal 3 2 2 4 4 4 2" xfId="11983"/>
    <cellStyle name="Normal 3 2 2 4 4 4 2 2" xfId="11984"/>
    <cellStyle name="Normal 3 2 2 4 4 4 2 2 2" xfId="11985"/>
    <cellStyle name="Normal 3 2 2 4 4 4 2 3" xfId="11986"/>
    <cellStyle name="Normal 3 2 2 4 4 4 3" xfId="11987"/>
    <cellStyle name="Normal 3 2 2 4 4 4 3 2" xfId="11988"/>
    <cellStyle name="Normal 3 2 2 4 4 4 4" xfId="11989"/>
    <cellStyle name="Normal 3 2 2 4 4 5" xfId="11990"/>
    <cellStyle name="Normal 3 2 2 4 4 5 2" xfId="11991"/>
    <cellStyle name="Normal 3 2 2 4 4 5 2 2" xfId="11992"/>
    <cellStyle name="Normal 3 2 2 4 4 5 3" xfId="11993"/>
    <cellStyle name="Normal 3 2 2 4 4 6" xfId="11994"/>
    <cellStyle name="Normal 3 2 2 4 4 6 2" xfId="11995"/>
    <cellStyle name="Normal 3 2 2 4 4 7" xfId="11996"/>
    <cellStyle name="Normal 3 2 2 4 5" xfId="11997"/>
    <cellStyle name="Normal 3 2 2 4 5 2" xfId="11998"/>
    <cellStyle name="Normal 3 2 2 4 5 2 2" xfId="11999"/>
    <cellStyle name="Normal 3 2 2 4 5 2 2 2" xfId="12000"/>
    <cellStyle name="Normal 3 2 2 4 5 2 2 2 2" xfId="12001"/>
    <cellStyle name="Normal 3 2 2 4 5 2 2 2 2 2" xfId="12002"/>
    <cellStyle name="Normal 3 2 2 4 5 2 2 2 3" xfId="12003"/>
    <cellStyle name="Normal 3 2 2 4 5 2 2 3" xfId="12004"/>
    <cellStyle name="Normal 3 2 2 4 5 2 2 3 2" xfId="12005"/>
    <cellStyle name="Normal 3 2 2 4 5 2 2 4" xfId="12006"/>
    <cellStyle name="Normal 3 2 2 4 5 2 3" xfId="12007"/>
    <cellStyle name="Normal 3 2 2 4 5 2 3 2" xfId="12008"/>
    <cellStyle name="Normal 3 2 2 4 5 2 3 2 2" xfId="12009"/>
    <cellStyle name="Normal 3 2 2 4 5 2 3 3" xfId="12010"/>
    <cellStyle name="Normal 3 2 2 4 5 2 4" xfId="12011"/>
    <cellStyle name="Normal 3 2 2 4 5 2 4 2" xfId="12012"/>
    <cellStyle name="Normal 3 2 2 4 5 2 5" xfId="12013"/>
    <cellStyle name="Normal 3 2 2 4 5 3" xfId="12014"/>
    <cellStyle name="Normal 3 2 2 4 5 3 2" xfId="12015"/>
    <cellStyle name="Normal 3 2 2 4 5 3 2 2" xfId="12016"/>
    <cellStyle name="Normal 3 2 2 4 5 3 2 2 2" xfId="12017"/>
    <cellStyle name="Normal 3 2 2 4 5 3 2 3" xfId="12018"/>
    <cellStyle name="Normal 3 2 2 4 5 3 3" xfId="12019"/>
    <cellStyle name="Normal 3 2 2 4 5 3 3 2" xfId="12020"/>
    <cellStyle name="Normal 3 2 2 4 5 3 4" xfId="12021"/>
    <cellStyle name="Normal 3 2 2 4 5 4" xfId="12022"/>
    <cellStyle name="Normal 3 2 2 4 5 4 2" xfId="12023"/>
    <cellStyle name="Normal 3 2 2 4 5 4 2 2" xfId="12024"/>
    <cellStyle name="Normal 3 2 2 4 5 4 3" xfId="12025"/>
    <cellStyle name="Normal 3 2 2 4 5 5" xfId="12026"/>
    <cellStyle name="Normal 3 2 2 4 5 5 2" xfId="12027"/>
    <cellStyle name="Normal 3 2 2 4 5 6" xfId="12028"/>
    <cellStyle name="Normal 3 2 2 4 6" xfId="12029"/>
    <cellStyle name="Normal 3 2 2 4 6 2" xfId="12030"/>
    <cellStyle name="Normal 3 2 2 4 6 2 2" xfId="12031"/>
    <cellStyle name="Normal 3 2 2 4 6 2 2 2" xfId="12032"/>
    <cellStyle name="Normal 3 2 2 4 6 2 2 2 2" xfId="12033"/>
    <cellStyle name="Normal 3 2 2 4 6 2 2 3" xfId="12034"/>
    <cellStyle name="Normal 3 2 2 4 6 2 3" xfId="12035"/>
    <cellStyle name="Normal 3 2 2 4 6 2 3 2" xfId="12036"/>
    <cellStyle name="Normal 3 2 2 4 6 2 4" xfId="12037"/>
    <cellStyle name="Normal 3 2 2 4 6 3" xfId="12038"/>
    <cellStyle name="Normal 3 2 2 4 6 3 2" xfId="12039"/>
    <cellStyle name="Normal 3 2 2 4 6 3 2 2" xfId="12040"/>
    <cellStyle name="Normal 3 2 2 4 6 3 3" xfId="12041"/>
    <cellStyle name="Normal 3 2 2 4 6 4" xfId="12042"/>
    <cellStyle name="Normal 3 2 2 4 6 4 2" xfId="12043"/>
    <cellStyle name="Normal 3 2 2 4 6 5" xfId="12044"/>
    <cellStyle name="Normal 3 2 2 4 7" xfId="12045"/>
    <cellStyle name="Normal 3 2 2 4 7 2" xfId="12046"/>
    <cellStyle name="Normal 3 2 2 4 7 2 2" xfId="12047"/>
    <cellStyle name="Normal 3 2 2 4 7 2 2 2" xfId="12048"/>
    <cellStyle name="Normal 3 2 2 4 7 2 3" xfId="12049"/>
    <cellStyle name="Normal 3 2 2 4 7 3" xfId="12050"/>
    <cellStyle name="Normal 3 2 2 4 7 3 2" xfId="12051"/>
    <cellStyle name="Normal 3 2 2 4 7 4" xfId="12052"/>
    <cellStyle name="Normal 3 2 2 4 8" xfId="12053"/>
    <cellStyle name="Normal 3 2 2 4 8 2" xfId="12054"/>
    <cellStyle name="Normal 3 2 2 4 8 2 2" xfId="12055"/>
    <cellStyle name="Normal 3 2 2 4 8 3" xfId="12056"/>
    <cellStyle name="Normal 3 2 2 4 9" xfId="12057"/>
    <cellStyle name="Normal 3 2 2 4 9 2" xfId="12058"/>
    <cellStyle name="Normal 3 2 2 5" xfId="12059"/>
    <cellStyle name="Normal 3 2 2 5 2" xfId="12060"/>
    <cellStyle name="Normal 3 2 2 5 2 2" xfId="12061"/>
    <cellStyle name="Normal 3 2 2 5 2 2 2" xfId="12062"/>
    <cellStyle name="Normal 3 2 2 5 2 2 2 2" xfId="12063"/>
    <cellStyle name="Normal 3 2 2 5 2 2 2 2 2" xfId="12064"/>
    <cellStyle name="Normal 3 2 2 5 2 2 2 2 2 2" xfId="12065"/>
    <cellStyle name="Normal 3 2 2 5 2 2 2 2 2 2 2" xfId="12066"/>
    <cellStyle name="Normal 3 2 2 5 2 2 2 2 2 2 2 2" xfId="12067"/>
    <cellStyle name="Normal 3 2 2 5 2 2 2 2 2 2 3" xfId="12068"/>
    <cellStyle name="Normal 3 2 2 5 2 2 2 2 2 3" xfId="12069"/>
    <cellStyle name="Normal 3 2 2 5 2 2 2 2 2 3 2" xfId="12070"/>
    <cellStyle name="Normal 3 2 2 5 2 2 2 2 2 4" xfId="12071"/>
    <cellStyle name="Normal 3 2 2 5 2 2 2 2 3" xfId="12072"/>
    <cellStyle name="Normal 3 2 2 5 2 2 2 2 3 2" xfId="12073"/>
    <cellStyle name="Normal 3 2 2 5 2 2 2 2 3 2 2" xfId="12074"/>
    <cellStyle name="Normal 3 2 2 5 2 2 2 2 3 3" xfId="12075"/>
    <cellStyle name="Normal 3 2 2 5 2 2 2 2 4" xfId="12076"/>
    <cellStyle name="Normal 3 2 2 5 2 2 2 2 4 2" xfId="12077"/>
    <cellStyle name="Normal 3 2 2 5 2 2 2 2 5" xfId="12078"/>
    <cellStyle name="Normal 3 2 2 5 2 2 2 3" xfId="12079"/>
    <cellStyle name="Normal 3 2 2 5 2 2 2 3 2" xfId="12080"/>
    <cellStyle name="Normal 3 2 2 5 2 2 2 3 2 2" xfId="12081"/>
    <cellStyle name="Normal 3 2 2 5 2 2 2 3 2 2 2" xfId="12082"/>
    <cellStyle name="Normal 3 2 2 5 2 2 2 3 2 3" xfId="12083"/>
    <cellStyle name="Normal 3 2 2 5 2 2 2 3 3" xfId="12084"/>
    <cellStyle name="Normal 3 2 2 5 2 2 2 3 3 2" xfId="12085"/>
    <cellStyle name="Normal 3 2 2 5 2 2 2 3 4" xfId="12086"/>
    <cellStyle name="Normal 3 2 2 5 2 2 2 4" xfId="12087"/>
    <cellStyle name="Normal 3 2 2 5 2 2 2 4 2" xfId="12088"/>
    <cellStyle name="Normal 3 2 2 5 2 2 2 4 2 2" xfId="12089"/>
    <cellStyle name="Normal 3 2 2 5 2 2 2 4 3" xfId="12090"/>
    <cellStyle name="Normal 3 2 2 5 2 2 2 5" xfId="12091"/>
    <cellStyle name="Normal 3 2 2 5 2 2 2 5 2" xfId="12092"/>
    <cellStyle name="Normal 3 2 2 5 2 2 2 6" xfId="12093"/>
    <cellStyle name="Normal 3 2 2 5 2 2 3" xfId="12094"/>
    <cellStyle name="Normal 3 2 2 5 2 2 3 2" xfId="12095"/>
    <cellStyle name="Normal 3 2 2 5 2 2 3 2 2" xfId="12096"/>
    <cellStyle name="Normal 3 2 2 5 2 2 3 2 2 2" xfId="12097"/>
    <cellStyle name="Normal 3 2 2 5 2 2 3 2 2 2 2" xfId="12098"/>
    <cellStyle name="Normal 3 2 2 5 2 2 3 2 2 3" xfId="12099"/>
    <cellStyle name="Normal 3 2 2 5 2 2 3 2 3" xfId="12100"/>
    <cellStyle name="Normal 3 2 2 5 2 2 3 2 3 2" xfId="12101"/>
    <cellStyle name="Normal 3 2 2 5 2 2 3 2 4" xfId="12102"/>
    <cellStyle name="Normal 3 2 2 5 2 2 3 3" xfId="12103"/>
    <cellStyle name="Normal 3 2 2 5 2 2 3 3 2" xfId="12104"/>
    <cellStyle name="Normal 3 2 2 5 2 2 3 3 2 2" xfId="12105"/>
    <cellStyle name="Normal 3 2 2 5 2 2 3 3 3" xfId="12106"/>
    <cellStyle name="Normal 3 2 2 5 2 2 3 4" xfId="12107"/>
    <cellStyle name="Normal 3 2 2 5 2 2 3 4 2" xfId="12108"/>
    <cellStyle name="Normal 3 2 2 5 2 2 3 5" xfId="12109"/>
    <cellStyle name="Normal 3 2 2 5 2 2 4" xfId="12110"/>
    <cellStyle name="Normal 3 2 2 5 2 2 4 2" xfId="12111"/>
    <cellStyle name="Normal 3 2 2 5 2 2 4 2 2" xfId="12112"/>
    <cellStyle name="Normal 3 2 2 5 2 2 4 2 2 2" xfId="12113"/>
    <cellStyle name="Normal 3 2 2 5 2 2 4 2 3" xfId="12114"/>
    <cellStyle name="Normal 3 2 2 5 2 2 4 3" xfId="12115"/>
    <cellStyle name="Normal 3 2 2 5 2 2 4 3 2" xfId="12116"/>
    <cellStyle name="Normal 3 2 2 5 2 2 4 4" xfId="12117"/>
    <cellStyle name="Normal 3 2 2 5 2 2 5" xfId="12118"/>
    <cellStyle name="Normal 3 2 2 5 2 2 5 2" xfId="12119"/>
    <cellStyle name="Normal 3 2 2 5 2 2 5 2 2" xfId="12120"/>
    <cellStyle name="Normal 3 2 2 5 2 2 5 3" xfId="12121"/>
    <cellStyle name="Normal 3 2 2 5 2 2 6" xfId="12122"/>
    <cellStyle name="Normal 3 2 2 5 2 2 6 2" xfId="12123"/>
    <cellStyle name="Normal 3 2 2 5 2 2 7" xfId="12124"/>
    <cellStyle name="Normal 3 2 2 5 2 3" xfId="12125"/>
    <cellStyle name="Normal 3 2 2 5 2 3 2" xfId="12126"/>
    <cellStyle name="Normal 3 2 2 5 2 3 2 2" xfId="12127"/>
    <cellStyle name="Normal 3 2 2 5 2 3 2 2 2" xfId="12128"/>
    <cellStyle name="Normal 3 2 2 5 2 3 2 2 2 2" xfId="12129"/>
    <cellStyle name="Normal 3 2 2 5 2 3 2 2 2 2 2" xfId="12130"/>
    <cellStyle name="Normal 3 2 2 5 2 3 2 2 2 3" xfId="12131"/>
    <cellStyle name="Normal 3 2 2 5 2 3 2 2 3" xfId="12132"/>
    <cellStyle name="Normal 3 2 2 5 2 3 2 2 3 2" xfId="12133"/>
    <cellStyle name="Normal 3 2 2 5 2 3 2 2 4" xfId="12134"/>
    <cellStyle name="Normal 3 2 2 5 2 3 2 3" xfId="12135"/>
    <cellStyle name="Normal 3 2 2 5 2 3 2 3 2" xfId="12136"/>
    <cellStyle name="Normal 3 2 2 5 2 3 2 3 2 2" xfId="12137"/>
    <cellStyle name="Normal 3 2 2 5 2 3 2 3 3" xfId="12138"/>
    <cellStyle name="Normal 3 2 2 5 2 3 2 4" xfId="12139"/>
    <cellStyle name="Normal 3 2 2 5 2 3 2 4 2" xfId="12140"/>
    <cellStyle name="Normal 3 2 2 5 2 3 2 5" xfId="12141"/>
    <cellStyle name="Normal 3 2 2 5 2 3 3" xfId="12142"/>
    <cellStyle name="Normal 3 2 2 5 2 3 3 2" xfId="12143"/>
    <cellStyle name="Normal 3 2 2 5 2 3 3 2 2" xfId="12144"/>
    <cellStyle name="Normal 3 2 2 5 2 3 3 2 2 2" xfId="12145"/>
    <cellStyle name="Normal 3 2 2 5 2 3 3 2 3" xfId="12146"/>
    <cellStyle name="Normal 3 2 2 5 2 3 3 3" xfId="12147"/>
    <cellStyle name="Normal 3 2 2 5 2 3 3 3 2" xfId="12148"/>
    <cellStyle name="Normal 3 2 2 5 2 3 3 4" xfId="12149"/>
    <cellStyle name="Normal 3 2 2 5 2 3 4" xfId="12150"/>
    <cellStyle name="Normal 3 2 2 5 2 3 4 2" xfId="12151"/>
    <cellStyle name="Normal 3 2 2 5 2 3 4 2 2" xfId="12152"/>
    <cellStyle name="Normal 3 2 2 5 2 3 4 3" xfId="12153"/>
    <cellStyle name="Normal 3 2 2 5 2 3 5" xfId="12154"/>
    <cellStyle name="Normal 3 2 2 5 2 3 5 2" xfId="12155"/>
    <cellStyle name="Normal 3 2 2 5 2 3 6" xfId="12156"/>
    <cellStyle name="Normal 3 2 2 5 2 4" xfId="12157"/>
    <cellStyle name="Normal 3 2 2 5 2 4 2" xfId="12158"/>
    <cellStyle name="Normal 3 2 2 5 2 4 2 2" xfId="12159"/>
    <cellStyle name="Normal 3 2 2 5 2 4 2 2 2" xfId="12160"/>
    <cellStyle name="Normal 3 2 2 5 2 4 2 2 2 2" xfId="12161"/>
    <cellStyle name="Normal 3 2 2 5 2 4 2 2 3" xfId="12162"/>
    <cellStyle name="Normal 3 2 2 5 2 4 2 3" xfId="12163"/>
    <cellStyle name="Normal 3 2 2 5 2 4 2 3 2" xfId="12164"/>
    <cellStyle name="Normal 3 2 2 5 2 4 2 4" xfId="12165"/>
    <cellStyle name="Normal 3 2 2 5 2 4 3" xfId="12166"/>
    <cellStyle name="Normal 3 2 2 5 2 4 3 2" xfId="12167"/>
    <cellStyle name="Normal 3 2 2 5 2 4 3 2 2" xfId="12168"/>
    <cellStyle name="Normal 3 2 2 5 2 4 3 3" xfId="12169"/>
    <cellStyle name="Normal 3 2 2 5 2 4 4" xfId="12170"/>
    <cellStyle name="Normal 3 2 2 5 2 4 4 2" xfId="12171"/>
    <cellStyle name="Normal 3 2 2 5 2 4 5" xfId="12172"/>
    <cellStyle name="Normal 3 2 2 5 2 5" xfId="12173"/>
    <cellStyle name="Normal 3 2 2 5 2 5 2" xfId="12174"/>
    <cellStyle name="Normal 3 2 2 5 2 5 2 2" xfId="12175"/>
    <cellStyle name="Normal 3 2 2 5 2 5 2 2 2" xfId="12176"/>
    <cellStyle name="Normal 3 2 2 5 2 5 2 3" xfId="12177"/>
    <cellStyle name="Normal 3 2 2 5 2 5 3" xfId="12178"/>
    <cellStyle name="Normal 3 2 2 5 2 5 3 2" xfId="12179"/>
    <cellStyle name="Normal 3 2 2 5 2 5 4" xfId="12180"/>
    <cellStyle name="Normal 3 2 2 5 2 6" xfId="12181"/>
    <cellStyle name="Normal 3 2 2 5 2 6 2" xfId="12182"/>
    <cellStyle name="Normal 3 2 2 5 2 6 2 2" xfId="12183"/>
    <cellStyle name="Normal 3 2 2 5 2 6 3" xfId="12184"/>
    <cellStyle name="Normal 3 2 2 5 2 7" xfId="12185"/>
    <cellStyle name="Normal 3 2 2 5 2 7 2" xfId="12186"/>
    <cellStyle name="Normal 3 2 2 5 2 8" xfId="12187"/>
    <cellStyle name="Normal 3 2 2 5 3" xfId="12188"/>
    <cellStyle name="Normal 3 2 2 5 3 2" xfId="12189"/>
    <cellStyle name="Normal 3 2 2 5 3 2 2" xfId="12190"/>
    <cellStyle name="Normal 3 2 2 5 3 2 2 2" xfId="12191"/>
    <cellStyle name="Normal 3 2 2 5 3 2 2 2 2" xfId="12192"/>
    <cellStyle name="Normal 3 2 2 5 3 2 2 2 2 2" xfId="12193"/>
    <cellStyle name="Normal 3 2 2 5 3 2 2 2 2 2 2" xfId="12194"/>
    <cellStyle name="Normal 3 2 2 5 3 2 2 2 2 3" xfId="12195"/>
    <cellStyle name="Normal 3 2 2 5 3 2 2 2 3" xfId="12196"/>
    <cellStyle name="Normal 3 2 2 5 3 2 2 2 3 2" xfId="12197"/>
    <cellStyle name="Normal 3 2 2 5 3 2 2 2 4" xfId="12198"/>
    <cellStyle name="Normal 3 2 2 5 3 2 2 3" xfId="12199"/>
    <cellStyle name="Normal 3 2 2 5 3 2 2 3 2" xfId="12200"/>
    <cellStyle name="Normal 3 2 2 5 3 2 2 3 2 2" xfId="12201"/>
    <cellStyle name="Normal 3 2 2 5 3 2 2 3 3" xfId="12202"/>
    <cellStyle name="Normal 3 2 2 5 3 2 2 4" xfId="12203"/>
    <cellStyle name="Normal 3 2 2 5 3 2 2 4 2" xfId="12204"/>
    <cellStyle name="Normal 3 2 2 5 3 2 2 5" xfId="12205"/>
    <cellStyle name="Normal 3 2 2 5 3 2 3" xfId="12206"/>
    <cellStyle name="Normal 3 2 2 5 3 2 3 2" xfId="12207"/>
    <cellStyle name="Normal 3 2 2 5 3 2 3 2 2" xfId="12208"/>
    <cellStyle name="Normal 3 2 2 5 3 2 3 2 2 2" xfId="12209"/>
    <cellStyle name="Normal 3 2 2 5 3 2 3 2 3" xfId="12210"/>
    <cellStyle name="Normal 3 2 2 5 3 2 3 3" xfId="12211"/>
    <cellStyle name="Normal 3 2 2 5 3 2 3 3 2" xfId="12212"/>
    <cellStyle name="Normal 3 2 2 5 3 2 3 4" xfId="12213"/>
    <cellStyle name="Normal 3 2 2 5 3 2 4" xfId="12214"/>
    <cellStyle name="Normal 3 2 2 5 3 2 4 2" xfId="12215"/>
    <cellStyle name="Normal 3 2 2 5 3 2 4 2 2" xfId="12216"/>
    <cellStyle name="Normal 3 2 2 5 3 2 4 3" xfId="12217"/>
    <cellStyle name="Normal 3 2 2 5 3 2 5" xfId="12218"/>
    <cellStyle name="Normal 3 2 2 5 3 2 5 2" xfId="12219"/>
    <cellStyle name="Normal 3 2 2 5 3 2 6" xfId="12220"/>
    <cellStyle name="Normal 3 2 2 5 3 3" xfId="12221"/>
    <cellStyle name="Normal 3 2 2 5 3 3 2" xfId="12222"/>
    <cellStyle name="Normal 3 2 2 5 3 3 2 2" xfId="12223"/>
    <cellStyle name="Normal 3 2 2 5 3 3 2 2 2" xfId="12224"/>
    <cellStyle name="Normal 3 2 2 5 3 3 2 2 2 2" xfId="12225"/>
    <cellStyle name="Normal 3 2 2 5 3 3 2 2 3" xfId="12226"/>
    <cellStyle name="Normal 3 2 2 5 3 3 2 3" xfId="12227"/>
    <cellStyle name="Normal 3 2 2 5 3 3 2 3 2" xfId="12228"/>
    <cellStyle name="Normal 3 2 2 5 3 3 2 4" xfId="12229"/>
    <cellStyle name="Normal 3 2 2 5 3 3 3" xfId="12230"/>
    <cellStyle name="Normal 3 2 2 5 3 3 3 2" xfId="12231"/>
    <cellStyle name="Normal 3 2 2 5 3 3 3 2 2" xfId="12232"/>
    <cellStyle name="Normal 3 2 2 5 3 3 3 3" xfId="12233"/>
    <cellStyle name="Normal 3 2 2 5 3 3 4" xfId="12234"/>
    <cellStyle name="Normal 3 2 2 5 3 3 4 2" xfId="12235"/>
    <cellStyle name="Normal 3 2 2 5 3 3 5" xfId="12236"/>
    <cellStyle name="Normal 3 2 2 5 3 4" xfId="12237"/>
    <cellStyle name="Normal 3 2 2 5 3 4 2" xfId="12238"/>
    <cellStyle name="Normal 3 2 2 5 3 4 2 2" xfId="12239"/>
    <cellStyle name="Normal 3 2 2 5 3 4 2 2 2" xfId="12240"/>
    <cellStyle name="Normal 3 2 2 5 3 4 2 3" xfId="12241"/>
    <cellStyle name="Normal 3 2 2 5 3 4 3" xfId="12242"/>
    <cellStyle name="Normal 3 2 2 5 3 4 3 2" xfId="12243"/>
    <cellStyle name="Normal 3 2 2 5 3 4 4" xfId="12244"/>
    <cellStyle name="Normal 3 2 2 5 3 5" xfId="12245"/>
    <cellStyle name="Normal 3 2 2 5 3 5 2" xfId="12246"/>
    <cellStyle name="Normal 3 2 2 5 3 5 2 2" xfId="12247"/>
    <cellStyle name="Normal 3 2 2 5 3 5 3" xfId="12248"/>
    <cellStyle name="Normal 3 2 2 5 3 6" xfId="12249"/>
    <cellStyle name="Normal 3 2 2 5 3 6 2" xfId="12250"/>
    <cellStyle name="Normal 3 2 2 5 3 7" xfId="12251"/>
    <cellStyle name="Normal 3 2 2 5 4" xfId="12252"/>
    <cellStyle name="Normal 3 2 2 5 4 2" xfId="12253"/>
    <cellStyle name="Normal 3 2 2 5 4 2 2" xfId="12254"/>
    <cellStyle name="Normal 3 2 2 5 4 2 2 2" xfId="12255"/>
    <cellStyle name="Normal 3 2 2 5 4 2 2 2 2" xfId="12256"/>
    <cellStyle name="Normal 3 2 2 5 4 2 2 2 2 2" xfId="12257"/>
    <cellStyle name="Normal 3 2 2 5 4 2 2 2 3" xfId="12258"/>
    <cellStyle name="Normal 3 2 2 5 4 2 2 3" xfId="12259"/>
    <cellStyle name="Normal 3 2 2 5 4 2 2 3 2" xfId="12260"/>
    <cellStyle name="Normal 3 2 2 5 4 2 2 4" xfId="12261"/>
    <cellStyle name="Normal 3 2 2 5 4 2 3" xfId="12262"/>
    <cellStyle name="Normal 3 2 2 5 4 2 3 2" xfId="12263"/>
    <cellStyle name="Normal 3 2 2 5 4 2 3 2 2" xfId="12264"/>
    <cellStyle name="Normal 3 2 2 5 4 2 3 3" xfId="12265"/>
    <cellStyle name="Normal 3 2 2 5 4 2 4" xfId="12266"/>
    <cellStyle name="Normal 3 2 2 5 4 2 4 2" xfId="12267"/>
    <cellStyle name="Normal 3 2 2 5 4 2 5" xfId="12268"/>
    <cellStyle name="Normal 3 2 2 5 4 3" xfId="12269"/>
    <cellStyle name="Normal 3 2 2 5 4 3 2" xfId="12270"/>
    <cellStyle name="Normal 3 2 2 5 4 3 2 2" xfId="12271"/>
    <cellStyle name="Normal 3 2 2 5 4 3 2 2 2" xfId="12272"/>
    <cellStyle name="Normal 3 2 2 5 4 3 2 3" xfId="12273"/>
    <cellStyle name="Normal 3 2 2 5 4 3 3" xfId="12274"/>
    <cellStyle name="Normal 3 2 2 5 4 3 3 2" xfId="12275"/>
    <cellStyle name="Normal 3 2 2 5 4 3 4" xfId="12276"/>
    <cellStyle name="Normal 3 2 2 5 4 4" xfId="12277"/>
    <cellStyle name="Normal 3 2 2 5 4 4 2" xfId="12278"/>
    <cellStyle name="Normal 3 2 2 5 4 4 2 2" xfId="12279"/>
    <cellStyle name="Normal 3 2 2 5 4 4 3" xfId="12280"/>
    <cellStyle name="Normal 3 2 2 5 4 5" xfId="12281"/>
    <cellStyle name="Normal 3 2 2 5 4 5 2" xfId="12282"/>
    <cellStyle name="Normal 3 2 2 5 4 6" xfId="12283"/>
    <cellStyle name="Normal 3 2 2 5 5" xfId="12284"/>
    <cellStyle name="Normal 3 2 2 5 5 2" xfId="12285"/>
    <cellStyle name="Normal 3 2 2 5 5 2 2" xfId="12286"/>
    <cellStyle name="Normal 3 2 2 5 5 2 2 2" xfId="12287"/>
    <cellStyle name="Normal 3 2 2 5 5 2 2 2 2" xfId="12288"/>
    <cellStyle name="Normal 3 2 2 5 5 2 2 3" xfId="12289"/>
    <cellStyle name="Normal 3 2 2 5 5 2 3" xfId="12290"/>
    <cellStyle name="Normal 3 2 2 5 5 2 3 2" xfId="12291"/>
    <cellStyle name="Normal 3 2 2 5 5 2 4" xfId="12292"/>
    <cellStyle name="Normal 3 2 2 5 5 3" xfId="12293"/>
    <cellStyle name="Normal 3 2 2 5 5 3 2" xfId="12294"/>
    <cellStyle name="Normal 3 2 2 5 5 3 2 2" xfId="12295"/>
    <cellStyle name="Normal 3 2 2 5 5 3 3" xfId="12296"/>
    <cellStyle name="Normal 3 2 2 5 5 4" xfId="12297"/>
    <cellStyle name="Normal 3 2 2 5 5 4 2" xfId="12298"/>
    <cellStyle name="Normal 3 2 2 5 5 5" xfId="12299"/>
    <cellStyle name="Normal 3 2 2 5 6" xfId="12300"/>
    <cellStyle name="Normal 3 2 2 5 6 2" xfId="12301"/>
    <cellStyle name="Normal 3 2 2 5 6 2 2" xfId="12302"/>
    <cellStyle name="Normal 3 2 2 5 6 2 2 2" xfId="12303"/>
    <cellStyle name="Normal 3 2 2 5 6 2 3" xfId="12304"/>
    <cellStyle name="Normal 3 2 2 5 6 3" xfId="12305"/>
    <cellStyle name="Normal 3 2 2 5 6 3 2" xfId="12306"/>
    <cellStyle name="Normal 3 2 2 5 6 4" xfId="12307"/>
    <cellStyle name="Normal 3 2 2 5 7" xfId="12308"/>
    <cellStyle name="Normal 3 2 2 5 7 2" xfId="12309"/>
    <cellStyle name="Normal 3 2 2 5 7 2 2" xfId="12310"/>
    <cellStyle name="Normal 3 2 2 5 7 3" xfId="12311"/>
    <cellStyle name="Normal 3 2 2 5 8" xfId="12312"/>
    <cellStyle name="Normal 3 2 2 5 8 2" xfId="12313"/>
    <cellStyle name="Normal 3 2 2 5 9" xfId="12314"/>
    <cellStyle name="Normal 3 2 2 6" xfId="12315"/>
    <cellStyle name="Normal 3 2 2 6 2" xfId="12316"/>
    <cellStyle name="Normal 3 2 2 6 2 2" xfId="12317"/>
    <cellStyle name="Normal 3 2 2 6 2 2 2" xfId="12318"/>
    <cellStyle name="Normal 3 2 2 6 2 2 2 2" xfId="12319"/>
    <cellStyle name="Normal 3 2 2 6 2 2 2 2 2" xfId="12320"/>
    <cellStyle name="Normal 3 2 2 6 2 2 2 2 2 2" xfId="12321"/>
    <cellStyle name="Normal 3 2 2 6 2 2 2 2 2 2 2" xfId="12322"/>
    <cellStyle name="Normal 3 2 2 6 2 2 2 2 2 3" xfId="12323"/>
    <cellStyle name="Normal 3 2 2 6 2 2 2 2 3" xfId="12324"/>
    <cellStyle name="Normal 3 2 2 6 2 2 2 2 3 2" xfId="12325"/>
    <cellStyle name="Normal 3 2 2 6 2 2 2 2 4" xfId="12326"/>
    <cellStyle name="Normal 3 2 2 6 2 2 2 3" xfId="12327"/>
    <cellStyle name="Normal 3 2 2 6 2 2 2 3 2" xfId="12328"/>
    <cellStyle name="Normal 3 2 2 6 2 2 2 3 2 2" xfId="12329"/>
    <cellStyle name="Normal 3 2 2 6 2 2 2 3 3" xfId="12330"/>
    <cellStyle name="Normal 3 2 2 6 2 2 2 4" xfId="12331"/>
    <cellStyle name="Normal 3 2 2 6 2 2 2 4 2" xfId="12332"/>
    <cellStyle name="Normal 3 2 2 6 2 2 2 5" xfId="12333"/>
    <cellStyle name="Normal 3 2 2 6 2 2 3" xfId="12334"/>
    <cellStyle name="Normal 3 2 2 6 2 2 3 2" xfId="12335"/>
    <cellStyle name="Normal 3 2 2 6 2 2 3 2 2" xfId="12336"/>
    <cellStyle name="Normal 3 2 2 6 2 2 3 2 2 2" xfId="12337"/>
    <cellStyle name="Normal 3 2 2 6 2 2 3 2 3" xfId="12338"/>
    <cellStyle name="Normal 3 2 2 6 2 2 3 3" xfId="12339"/>
    <cellStyle name="Normal 3 2 2 6 2 2 3 3 2" xfId="12340"/>
    <cellStyle name="Normal 3 2 2 6 2 2 3 4" xfId="12341"/>
    <cellStyle name="Normal 3 2 2 6 2 2 4" xfId="12342"/>
    <cellStyle name="Normal 3 2 2 6 2 2 4 2" xfId="12343"/>
    <cellStyle name="Normal 3 2 2 6 2 2 4 2 2" xfId="12344"/>
    <cellStyle name="Normal 3 2 2 6 2 2 4 3" xfId="12345"/>
    <cellStyle name="Normal 3 2 2 6 2 2 5" xfId="12346"/>
    <cellStyle name="Normal 3 2 2 6 2 2 5 2" xfId="12347"/>
    <cellStyle name="Normal 3 2 2 6 2 2 6" xfId="12348"/>
    <cellStyle name="Normal 3 2 2 6 2 3" xfId="12349"/>
    <cellStyle name="Normal 3 2 2 6 2 3 2" xfId="12350"/>
    <cellStyle name="Normal 3 2 2 6 2 3 2 2" xfId="12351"/>
    <cellStyle name="Normal 3 2 2 6 2 3 2 2 2" xfId="12352"/>
    <cellStyle name="Normal 3 2 2 6 2 3 2 2 2 2" xfId="12353"/>
    <cellStyle name="Normal 3 2 2 6 2 3 2 2 3" xfId="12354"/>
    <cellStyle name="Normal 3 2 2 6 2 3 2 3" xfId="12355"/>
    <cellStyle name="Normal 3 2 2 6 2 3 2 3 2" xfId="12356"/>
    <cellStyle name="Normal 3 2 2 6 2 3 2 4" xfId="12357"/>
    <cellStyle name="Normal 3 2 2 6 2 3 3" xfId="12358"/>
    <cellStyle name="Normal 3 2 2 6 2 3 3 2" xfId="12359"/>
    <cellStyle name="Normal 3 2 2 6 2 3 3 2 2" xfId="12360"/>
    <cellStyle name="Normal 3 2 2 6 2 3 3 3" xfId="12361"/>
    <cellStyle name="Normal 3 2 2 6 2 3 4" xfId="12362"/>
    <cellStyle name="Normal 3 2 2 6 2 3 4 2" xfId="12363"/>
    <cellStyle name="Normal 3 2 2 6 2 3 5" xfId="12364"/>
    <cellStyle name="Normal 3 2 2 6 2 4" xfId="12365"/>
    <cellStyle name="Normal 3 2 2 6 2 4 2" xfId="12366"/>
    <cellStyle name="Normal 3 2 2 6 2 4 2 2" xfId="12367"/>
    <cellStyle name="Normal 3 2 2 6 2 4 2 2 2" xfId="12368"/>
    <cellStyle name="Normal 3 2 2 6 2 4 2 3" xfId="12369"/>
    <cellStyle name="Normal 3 2 2 6 2 4 3" xfId="12370"/>
    <cellStyle name="Normal 3 2 2 6 2 4 3 2" xfId="12371"/>
    <cellStyle name="Normal 3 2 2 6 2 4 4" xfId="12372"/>
    <cellStyle name="Normal 3 2 2 6 2 5" xfId="12373"/>
    <cellStyle name="Normal 3 2 2 6 2 5 2" xfId="12374"/>
    <cellStyle name="Normal 3 2 2 6 2 5 2 2" xfId="12375"/>
    <cellStyle name="Normal 3 2 2 6 2 5 3" xfId="12376"/>
    <cellStyle name="Normal 3 2 2 6 2 6" xfId="12377"/>
    <cellStyle name="Normal 3 2 2 6 2 6 2" xfId="12378"/>
    <cellStyle name="Normal 3 2 2 6 2 7" xfId="12379"/>
    <cellStyle name="Normal 3 2 2 6 3" xfId="12380"/>
    <cellStyle name="Normal 3 2 2 6 3 2" xfId="12381"/>
    <cellStyle name="Normal 3 2 2 6 3 2 2" xfId="12382"/>
    <cellStyle name="Normal 3 2 2 6 3 2 2 2" xfId="12383"/>
    <cellStyle name="Normal 3 2 2 6 3 2 2 2 2" xfId="12384"/>
    <cellStyle name="Normal 3 2 2 6 3 2 2 2 2 2" xfId="12385"/>
    <cellStyle name="Normal 3 2 2 6 3 2 2 2 3" xfId="12386"/>
    <cellStyle name="Normal 3 2 2 6 3 2 2 3" xfId="12387"/>
    <cellStyle name="Normal 3 2 2 6 3 2 2 3 2" xfId="12388"/>
    <cellStyle name="Normal 3 2 2 6 3 2 2 4" xfId="12389"/>
    <cellStyle name="Normal 3 2 2 6 3 2 3" xfId="12390"/>
    <cellStyle name="Normal 3 2 2 6 3 2 3 2" xfId="12391"/>
    <cellStyle name="Normal 3 2 2 6 3 2 3 2 2" xfId="12392"/>
    <cellStyle name="Normal 3 2 2 6 3 2 3 3" xfId="12393"/>
    <cellStyle name="Normal 3 2 2 6 3 2 4" xfId="12394"/>
    <cellStyle name="Normal 3 2 2 6 3 2 4 2" xfId="12395"/>
    <cellStyle name="Normal 3 2 2 6 3 2 5" xfId="12396"/>
    <cellStyle name="Normal 3 2 2 6 3 3" xfId="12397"/>
    <cellStyle name="Normal 3 2 2 6 3 3 2" xfId="12398"/>
    <cellStyle name="Normal 3 2 2 6 3 3 2 2" xfId="12399"/>
    <cellStyle name="Normal 3 2 2 6 3 3 2 2 2" xfId="12400"/>
    <cellStyle name="Normal 3 2 2 6 3 3 2 3" xfId="12401"/>
    <cellStyle name="Normal 3 2 2 6 3 3 3" xfId="12402"/>
    <cellStyle name="Normal 3 2 2 6 3 3 3 2" xfId="12403"/>
    <cellStyle name="Normal 3 2 2 6 3 3 4" xfId="12404"/>
    <cellStyle name="Normal 3 2 2 6 3 4" xfId="12405"/>
    <cellStyle name="Normal 3 2 2 6 3 4 2" xfId="12406"/>
    <cellStyle name="Normal 3 2 2 6 3 4 2 2" xfId="12407"/>
    <cellStyle name="Normal 3 2 2 6 3 4 3" xfId="12408"/>
    <cellStyle name="Normal 3 2 2 6 3 5" xfId="12409"/>
    <cellStyle name="Normal 3 2 2 6 3 5 2" xfId="12410"/>
    <cellStyle name="Normal 3 2 2 6 3 6" xfId="12411"/>
    <cellStyle name="Normal 3 2 2 6 4" xfId="12412"/>
    <cellStyle name="Normal 3 2 2 6 4 2" xfId="12413"/>
    <cellStyle name="Normal 3 2 2 6 4 2 2" xfId="12414"/>
    <cellStyle name="Normal 3 2 2 6 4 2 2 2" xfId="12415"/>
    <cellStyle name="Normal 3 2 2 6 4 2 2 2 2" xfId="12416"/>
    <cellStyle name="Normal 3 2 2 6 4 2 2 3" xfId="12417"/>
    <cellStyle name="Normal 3 2 2 6 4 2 3" xfId="12418"/>
    <cellStyle name="Normal 3 2 2 6 4 2 3 2" xfId="12419"/>
    <cellStyle name="Normal 3 2 2 6 4 2 4" xfId="12420"/>
    <cellStyle name="Normal 3 2 2 6 4 3" xfId="12421"/>
    <cellStyle name="Normal 3 2 2 6 4 3 2" xfId="12422"/>
    <cellStyle name="Normal 3 2 2 6 4 3 2 2" xfId="12423"/>
    <cellStyle name="Normal 3 2 2 6 4 3 3" xfId="12424"/>
    <cellStyle name="Normal 3 2 2 6 4 4" xfId="12425"/>
    <cellStyle name="Normal 3 2 2 6 4 4 2" xfId="12426"/>
    <cellStyle name="Normal 3 2 2 6 4 5" xfId="12427"/>
    <cellStyle name="Normal 3 2 2 6 5" xfId="12428"/>
    <cellStyle name="Normal 3 2 2 6 5 2" xfId="12429"/>
    <cellStyle name="Normal 3 2 2 6 5 2 2" xfId="12430"/>
    <cellStyle name="Normal 3 2 2 6 5 2 2 2" xfId="12431"/>
    <cellStyle name="Normal 3 2 2 6 5 2 3" xfId="12432"/>
    <cellStyle name="Normal 3 2 2 6 5 3" xfId="12433"/>
    <cellStyle name="Normal 3 2 2 6 5 3 2" xfId="12434"/>
    <cellStyle name="Normal 3 2 2 6 5 4" xfId="12435"/>
    <cellStyle name="Normal 3 2 2 6 6" xfId="12436"/>
    <cellStyle name="Normal 3 2 2 6 6 2" xfId="12437"/>
    <cellStyle name="Normal 3 2 2 6 6 2 2" xfId="12438"/>
    <cellStyle name="Normal 3 2 2 6 6 3" xfId="12439"/>
    <cellStyle name="Normal 3 2 2 6 7" xfId="12440"/>
    <cellStyle name="Normal 3 2 2 6 7 2" xfId="12441"/>
    <cellStyle name="Normal 3 2 2 6 8" xfId="12442"/>
    <cellStyle name="Normal 3 2 2 7" xfId="12443"/>
    <cellStyle name="Normal 3 2 2 7 2" xfId="12444"/>
    <cellStyle name="Normal 3 2 2 7 2 2" xfId="12445"/>
    <cellStyle name="Normal 3 2 2 7 2 2 2" xfId="12446"/>
    <cellStyle name="Normal 3 2 2 7 2 2 2 2" xfId="12447"/>
    <cellStyle name="Normal 3 2 2 7 2 2 2 2 2" xfId="12448"/>
    <cellStyle name="Normal 3 2 2 7 2 2 2 2 2 2" xfId="12449"/>
    <cellStyle name="Normal 3 2 2 7 2 2 2 2 3" xfId="12450"/>
    <cellStyle name="Normal 3 2 2 7 2 2 2 3" xfId="12451"/>
    <cellStyle name="Normal 3 2 2 7 2 2 2 3 2" xfId="12452"/>
    <cellStyle name="Normal 3 2 2 7 2 2 2 4" xfId="12453"/>
    <cellStyle name="Normal 3 2 2 7 2 2 3" xfId="12454"/>
    <cellStyle name="Normal 3 2 2 7 2 2 3 2" xfId="12455"/>
    <cellStyle name="Normal 3 2 2 7 2 2 3 2 2" xfId="12456"/>
    <cellStyle name="Normal 3 2 2 7 2 2 3 3" xfId="12457"/>
    <cellStyle name="Normal 3 2 2 7 2 2 4" xfId="12458"/>
    <cellStyle name="Normal 3 2 2 7 2 2 4 2" xfId="12459"/>
    <cellStyle name="Normal 3 2 2 7 2 2 5" xfId="12460"/>
    <cellStyle name="Normal 3 2 2 7 2 3" xfId="12461"/>
    <cellStyle name="Normal 3 2 2 7 2 3 2" xfId="12462"/>
    <cellStyle name="Normal 3 2 2 7 2 3 2 2" xfId="12463"/>
    <cellStyle name="Normal 3 2 2 7 2 3 2 2 2" xfId="12464"/>
    <cellStyle name="Normal 3 2 2 7 2 3 2 3" xfId="12465"/>
    <cellStyle name="Normal 3 2 2 7 2 3 3" xfId="12466"/>
    <cellStyle name="Normal 3 2 2 7 2 3 3 2" xfId="12467"/>
    <cellStyle name="Normal 3 2 2 7 2 3 4" xfId="12468"/>
    <cellStyle name="Normal 3 2 2 7 2 4" xfId="12469"/>
    <cellStyle name="Normal 3 2 2 7 2 4 2" xfId="12470"/>
    <cellStyle name="Normal 3 2 2 7 2 4 2 2" xfId="12471"/>
    <cellStyle name="Normal 3 2 2 7 2 4 3" xfId="12472"/>
    <cellStyle name="Normal 3 2 2 7 2 5" xfId="12473"/>
    <cellStyle name="Normal 3 2 2 7 2 5 2" xfId="12474"/>
    <cellStyle name="Normal 3 2 2 7 2 6" xfId="12475"/>
    <cellStyle name="Normal 3 2 2 7 3" xfId="12476"/>
    <cellStyle name="Normal 3 2 2 7 3 2" xfId="12477"/>
    <cellStyle name="Normal 3 2 2 7 3 2 2" xfId="12478"/>
    <cellStyle name="Normal 3 2 2 7 3 2 2 2" xfId="12479"/>
    <cellStyle name="Normal 3 2 2 7 3 2 2 2 2" xfId="12480"/>
    <cellStyle name="Normal 3 2 2 7 3 2 2 3" xfId="12481"/>
    <cellStyle name="Normal 3 2 2 7 3 2 3" xfId="12482"/>
    <cellStyle name="Normal 3 2 2 7 3 2 3 2" xfId="12483"/>
    <cellStyle name="Normal 3 2 2 7 3 2 4" xfId="12484"/>
    <cellStyle name="Normal 3 2 2 7 3 3" xfId="12485"/>
    <cellStyle name="Normal 3 2 2 7 3 3 2" xfId="12486"/>
    <cellStyle name="Normal 3 2 2 7 3 3 2 2" xfId="12487"/>
    <cellStyle name="Normal 3 2 2 7 3 3 3" xfId="12488"/>
    <cellStyle name="Normal 3 2 2 7 3 4" xfId="12489"/>
    <cellStyle name="Normal 3 2 2 7 3 4 2" xfId="12490"/>
    <cellStyle name="Normal 3 2 2 7 3 5" xfId="12491"/>
    <cellStyle name="Normal 3 2 2 7 4" xfId="12492"/>
    <cellStyle name="Normal 3 2 2 7 4 2" xfId="12493"/>
    <cellStyle name="Normal 3 2 2 7 4 2 2" xfId="12494"/>
    <cellStyle name="Normal 3 2 2 7 4 2 2 2" xfId="12495"/>
    <cellStyle name="Normal 3 2 2 7 4 2 3" xfId="12496"/>
    <cellStyle name="Normal 3 2 2 7 4 3" xfId="12497"/>
    <cellStyle name="Normal 3 2 2 7 4 3 2" xfId="12498"/>
    <cellStyle name="Normal 3 2 2 7 4 4" xfId="12499"/>
    <cellStyle name="Normal 3 2 2 7 5" xfId="12500"/>
    <cellStyle name="Normal 3 2 2 7 5 2" xfId="12501"/>
    <cellStyle name="Normal 3 2 2 7 5 2 2" xfId="12502"/>
    <cellStyle name="Normal 3 2 2 7 5 3" xfId="12503"/>
    <cellStyle name="Normal 3 2 2 7 6" xfId="12504"/>
    <cellStyle name="Normal 3 2 2 7 6 2" xfId="12505"/>
    <cellStyle name="Normal 3 2 2 7 7" xfId="12506"/>
    <cellStyle name="Normal 3 2 2 8" xfId="12507"/>
    <cellStyle name="Normal 3 2 2 8 2" xfId="12508"/>
    <cellStyle name="Normal 3 2 2 8 2 2" xfId="12509"/>
    <cellStyle name="Normal 3 2 2 8 2 2 2" xfId="12510"/>
    <cellStyle name="Normal 3 2 2 8 2 2 2 2" xfId="12511"/>
    <cellStyle name="Normal 3 2 2 8 2 2 2 2 2" xfId="12512"/>
    <cellStyle name="Normal 3 2 2 8 2 2 2 3" xfId="12513"/>
    <cellStyle name="Normal 3 2 2 8 2 2 3" xfId="12514"/>
    <cellStyle name="Normal 3 2 2 8 2 2 3 2" xfId="12515"/>
    <cellStyle name="Normal 3 2 2 8 2 2 4" xfId="12516"/>
    <cellStyle name="Normal 3 2 2 8 2 3" xfId="12517"/>
    <cellStyle name="Normal 3 2 2 8 2 3 2" xfId="12518"/>
    <cellStyle name="Normal 3 2 2 8 2 3 2 2" xfId="12519"/>
    <cellStyle name="Normal 3 2 2 8 2 3 3" xfId="12520"/>
    <cellStyle name="Normal 3 2 2 8 2 4" xfId="12521"/>
    <cellStyle name="Normal 3 2 2 8 2 4 2" xfId="12522"/>
    <cellStyle name="Normal 3 2 2 8 2 5" xfId="12523"/>
    <cellStyle name="Normal 3 2 2 8 3" xfId="12524"/>
    <cellStyle name="Normal 3 2 2 8 3 2" xfId="12525"/>
    <cellStyle name="Normal 3 2 2 8 3 2 2" xfId="12526"/>
    <cellStyle name="Normal 3 2 2 8 3 2 2 2" xfId="12527"/>
    <cellStyle name="Normal 3 2 2 8 3 2 3" xfId="12528"/>
    <cellStyle name="Normal 3 2 2 8 3 3" xfId="12529"/>
    <cellStyle name="Normal 3 2 2 8 3 3 2" xfId="12530"/>
    <cellStyle name="Normal 3 2 2 8 3 4" xfId="12531"/>
    <cellStyle name="Normal 3 2 2 8 4" xfId="12532"/>
    <cellStyle name="Normal 3 2 2 8 4 2" xfId="12533"/>
    <cellStyle name="Normal 3 2 2 8 4 2 2" xfId="12534"/>
    <cellStyle name="Normal 3 2 2 8 4 3" xfId="12535"/>
    <cellStyle name="Normal 3 2 2 8 5" xfId="12536"/>
    <cellStyle name="Normal 3 2 2 8 5 2" xfId="12537"/>
    <cellStyle name="Normal 3 2 2 8 6" xfId="12538"/>
    <cellStyle name="Normal 3 2 2 9" xfId="12539"/>
    <cellStyle name="Normal 3 2 2 9 2" xfId="12540"/>
    <cellStyle name="Normal 3 2 2 9 2 2" xfId="12541"/>
    <cellStyle name="Normal 3 2 2 9 2 2 2" xfId="12542"/>
    <cellStyle name="Normal 3 2 2 9 2 2 2 2" xfId="12543"/>
    <cellStyle name="Normal 3 2 2 9 2 2 3" xfId="12544"/>
    <cellStyle name="Normal 3 2 2 9 2 3" xfId="12545"/>
    <cellStyle name="Normal 3 2 2 9 2 3 2" xfId="12546"/>
    <cellStyle name="Normal 3 2 2 9 2 4" xfId="12547"/>
    <cellStyle name="Normal 3 2 2 9 3" xfId="12548"/>
    <cellStyle name="Normal 3 2 2 9 3 2" xfId="12549"/>
    <cellStyle name="Normal 3 2 2 9 3 2 2" xfId="12550"/>
    <cellStyle name="Normal 3 2 2 9 3 3" xfId="12551"/>
    <cellStyle name="Normal 3 2 2 9 4" xfId="12552"/>
    <cellStyle name="Normal 3 2 2 9 4 2" xfId="12553"/>
    <cellStyle name="Normal 3 2 2 9 5" xfId="12554"/>
    <cellStyle name="Normal 3 2 3" xfId="12555"/>
    <cellStyle name="Normal 3 2 3 10" xfId="12556"/>
    <cellStyle name="Normal 3 2 3 10 2" xfId="12557"/>
    <cellStyle name="Normal 3 2 3 10 2 2" xfId="12558"/>
    <cellStyle name="Normal 3 2 3 10 3" xfId="12559"/>
    <cellStyle name="Normal 3 2 3 11" xfId="12560"/>
    <cellStyle name="Normal 3 2 3 11 2" xfId="12561"/>
    <cellStyle name="Normal 3 2 3 12" xfId="12562"/>
    <cellStyle name="Normal 3 2 3 2" xfId="12563"/>
    <cellStyle name="Normal 3 2 3 2 10" xfId="12564"/>
    <cellStyle name="Normal 3 2 3 2 10 2" xfId="12565"/>
    <cellStyle name="Normal 3 2 3 2 11" xfId="12566"/>
    <cellStyle name="Normal 3 2 3 2 2" xfId="12567"/>
    <cellStyle name="Normal 3 2 3 2 2 10" xfId="12568"/>
    <cellStyle name="Normal 3 2 3 2 2 2" xfId="12569"/>
    <cellStyle name="Normal 3 2 3 2 2 2 2" xfId="12570"/>
    <cellStyle name="Normal 3 2 3 2 2 2 2 2" xfId="12571"/>
    <cellStyle name="Normal 3 2 3 2 2 2 2 2 2" xfId="12572"/>
    <cellStyle name="Normal 3 2 3 2 2 2 2 2 2 2" xfId="12573"/>
    <cellStyle name="Normal 3 2 3 2 2 2 2 2 2 2 2" xfId="12574"/>
    <cellStyle name="Normal 3 2 3 2 2 2 2 2 2 2 2 2" xfId="12575"/>
    <cellStyle name="Normal 3 2 3 2 2 2 2 2 2 2 2 2 2" xfId="12576"/>
    <cellStyle name="Normal 3 2 3 2 2 2 2 2 2 2 2 2 2 2" xfId="12577"/>
    <cellStyle name="Normal 3 2 3 2 2 2 2 2 2 2 2 2 3" xfId="12578"/>
    <cellStyle name="Normal 3 2 3 2 2 2 2 2 2 2 2 3" xfId="12579"/>
    <cellStyle name="Normal 3 2 3 2 2 2 2 2 2 2 2 3 2" xfId="12580"/>
    <cellStyle name="Normal 3 2 3 2 2 2 2 2 2 2 2 4" xfId="12581"/>
    <cellStyle name="Normal 3 2 3 2 2 2 2 2 2 2 3" xfId="12582"/>
    <cellStyle name="Normal 3 2 3 2 2 2 2 2 2 2 3 2" xfId="12583"/>
    <cellStyle name="Normal 3 2 3 2 2 2 2 2 2 2 3 2 2" xfId="12584"/>
    <cellStyle name="Normal 3 2 3 2 2 2 2 2 2 2 3 3" xfId="12585"/>
    <cellStyle name="Normal 3 2 3 2 2 2 2 2 2 2 4" xfId="12586"/>
    <cellStyle name="Normal 3 2 3 2 2 2 2 2 2 2 4 2" xfId="12587"/>
    <cellStyle name="Normal 3 2 3 2 2 2 2 2 2 2 5" xfId="12588"/>
    <cellStyle name="Normal 3 2 3 2 2 2 2 2 2 3" xfId="12589"/>
    <cellStyle name="Normal 3 2 3 2 2 2 2 2 2 3 2" xfId="12590"/>
    <cellStyle name="Normal 3 2 3 2 2 2 2 2 2 3 2 2" xfId="12591"/>
    <cellStyle name="Normal 3 2 3 2 2 2 2 2 2 3 2 2 2" xfId="12592"/>
    <cellStyle name="Normal 3 2 3 2 2 2 2 2 2 3 2 3" xfId="12593"/>
    <cellStyle name="Normal 3 2 3 2 2 2 2 2 2 3 3" xfId="12594"/>
    <cellStyle name="Normal 3 2 3 2 2 2 2 2 2 3 3 2" xfId="12595"/>
    <cellStyle name="Normal 3 2 3 2 2 2 2 2 2 3 4" xfId="12596"/>
    <cellStyle name="Normal 3 2 3 2 2 2 2 2 2 4" xfId="12597"/>
    <cellStyle name="Normal 3 2 3 2 2 2 2 2 2 4 2" xfId="12598"/>
    <cellStyle name="Normal 3 2 3 2 2 2 2 2 2 4 2 2" xfId="12599"/>
    <cellStyle name="Normal 3 2 3 2 2 2 2 2 2 4 3" xfId="12600"/>
    <cellStyle name="Normal 3 2 3 2 2 2 2 2 2 5" xfId="12601"/>
    <cellStyle name="Normal 3 2 3 2 2 2 2 2 2 5 2" xfId="12602"/>
    <cellStyle name="Normal 3 2 3 2 2 2 2 2 2 6" xfId="12603"/>
    <cellStyle name="Normal 3 2 3 2 2 2 2 2 3" xfId="12604"/>
    <cellStyle name="Normal 3 2 3 2 2 2 2 2 3 2" xfId="12605"/>
    <cellStyle name="Normal 3 2 3 2 2 2 2 2 3 2 2" xfId="12606"/>
    <cellStyle name="Normal 3 2 3 2 2 2 2 2 3 2 2 2" xfId="12607"/>
    <cellStyle name="Normal 3 2 3 2 2 2 2 2 3 2 2 2 2" xfId="12608"/>
    <cellStyle name="Normal 3 2 3 2 2 2 2 2 3 2 2 3" xfId="12609"/>
    <cellStyle name="Normal 3 2 3 2 2 2 2 2 3 2 3" xfId="12610"/>
    <cellStyle name="Normal 3 2 3 2 2 2 2 2 3 2 3 2" xfId="12611"/>
    <cellStyle name="Normal 3 2 3 2 2 2 2 2 3 2 4" xfId="12612"/>
    <cellStyle name="Normal 3 2 3 2 2 2 2 2 3 3" xfId="12613"/>
    <cellStyle name="Normal 3 2 3 2 2 2 2 2 3 3 2" xfId="12614"/>
    <cellStyle name="Normal 3 2 3 2 2 2 2 2 3 3 2 2" xfId="12615"/>
    <cellStyle name="Normal 3 2 3 2 2 2 2 2 3 3 3" xfId="12616"/>
    <cellStyle name="Normal 3 2 3 2 2 2 2 2 3 4" xfId="12617"/>
    <cellStyle name="Normal 3 2 3 2 2 2 2 2 3 4 2" xfId="12618"/>
    <cellStyle name="Normal 3 2 3 2 2 2 2 2 3 5" xfId="12619"/>
    <cellStyle name="Normal 3 2 3 2 2 2 2 2 4" xfId="12620"/>
    <cellStyle name="Normal 3 2 3 2 2 2 2 2 4 2" xfId="12621"/>
    <cellStyle name="Normal 3 2 3 2 2 2 2 2 4 2 2" xfId="12622"/>
    <cellStyle name="Normal 3 2 3 2 2 2 2 2 4 2 2 2" xfId="12623"/>
    <cellStyle name="Normal 3 2 3 2 2 2 2 2 4 2 3" xfId="12624"/>
    <cellStyle name="Normal 3 2 3 2 2 2 2 2 4 3" xfId="12625"/>
    <cellStyle name="Normal 3 2 3 2 2 2 2 2 4 3 2" xfId="12626"/>
    <cellStyle name="Normal 3 2 3 2 2 2 2 2 4 4" xfId="12627"/>
    <cellStyle name="Normal 3 2 3 2 2 2 2 2 5" xfId="12628"/>
    <cellStyle name="Normal 3 2 3 2 2 2 2 2 5 2" xfId="12629"/>
    <cellStyle name="Normal 3 2 3 2 2 2 2 2 5 2 2" xfId="12630"/>
    <cellStyle name="Normal 3 2 3 2 2 2 2 2 5 3" xfId="12631"/>
    <cellStyle name="Normal 3 2 3 2 2 2 2 2 6" xfId="12632"/>
    <cellStyle name="Normal 3 2 3 2 2 2 2 2 6 2" xfId="12633"/>
    <cellStyle name="Normal 3 2 3 2 2 2 2 2 7" xfId="12634"/>
    <cellStyle name="Normal 3 2 3 2 2 2 2 3" xfId="12635"/>
    <cellStyle name="Normal 3 2 3 2 2 2 2 3 2" xfId="12636"/>
    <cellStyle name="Normal 3 2 3 2 2 2 2 3 2 2" xfId="12637"/>
    <cellStyle name="Normal 3 2 3 2 2 2 2 3 2 2 2" xfId="12638"/>
    <cellStyle name="Normal 3 2 3 2 2 2 2 3 2 2 2 2" xfId="12639"/>
    <cellStyle name="Normal 3 2 3 2 2 2 2 3 2 2 2 2 2" xfId="12640"/>
    <cellStyle name="Normal 3 2 3 2 2 2 2 3 2 2 2 3" xfId="12641"/>
    <cellStyle name="Normal 3 2 3 2 2 2 2 3 2 2 3" xfId="12642"/>
    <cellStyle name="Normal 3 2 3 2 2 2 2 3 2 2 3 2" xfId="12643"/>
    <cellStyle name="Normal 3 2 3 2 2 2 2 3 2 2 4" xfId="12644"/>
    <cellStyle name="Normal 3 2 3 2 2 2 2 3 2 3" xfId="12645"/>
    <cellStyle name="Normal 3 2 3 2 2 2 2 3 2 3 2" xfId="12646"/>
    <cellStyle name="Normal 3 2 3 2 2 2 2 3 2 3 2 2" xfId="12647"/>
    <cellStyle name="Normal 3 2 3 2 2 2 2 3 2 3 3" xfId="12648"/>
    <cellStyle name="Normal 3 2 3 2 2 2 2 3 2 4" xfId="12649"/>
    <cellStyle name="Normal 3 2 3 2 2 2 2 3 2 4 2" xfId="12650"/>
    <cellStyle name="Normal 3 2 3 2 2 2 2 3 2 5" xfId="12651"/>
    <cellStyle name="Normal 3 2 3 2 2 2 2 3 3" xfId="12652"/>
    <cellStyle name="Normal 3 2 3 2 2 2 2 3 3 2" xfId="12653"/>
    <cellStyle name="Normal 3 2 3 2 2 2 2 3 3 2 2" xfId="12654"/>
    <cellStyle name="Normal 3 2 3 2 2 2 2 3 3 2 2 2" xfId="12655"/>
    <cellStyle name="Normal 3 2 3 2 2 2 2 3 3 2 3" xfId="12656"/>
    <cellStyle name="Normal 3 2 3 2 2 2 2 3 3 3" xfId="12657"/>
    <cellStyle name="Normal 3 2 3 2 2 2 2 3 3 3 2" xfId="12658"/>
    <cellStyle name="Normal 3 2 3 2 2 2 2 3 3 4" xfId="12659"/>
    <cellStyle name="Normal 3 2 3 2 2 2 2 3 4" xfId="12660"/>
    <cellStyle name="Normal 3 2 3 2 2 2 2 3 4 2" xfId="12661"/>
    <cellStyle name="Normal 3 2 3 2 2 2 2 3 4 2 2" xfId="12662"/>
    <cellStyle name="Normal 3 2 3 2 2 2 2 3 4 3" xfId="12663"/>
    <cellStyle name="Normal 3 2 3 2 2 2 2 3 5" xfId="12664"/>
    <cellStyle name="Normal 3 2 3 2 2 2 2 3 5 2" xfId="12665"/>
    <cellStyle name="Normal 3 2 3 2 2 2 2 3 6" xfId="12666"/>
    <cellStyle name="Normal 3 2 3 2 2 2 2 4" xfId="12667"/>
    <cellStyle name="Normal 3 2 3 2 2 2 2 4 2" xfId="12668"/>
    <cellStyle name="Normal 3 2 3 2 2 2 2 4 2 2" xfId="12669"/>
    <cellStyle name="Normal 3 2 3 2 2 2 2 4 2 2 2" xfId="12670"/>
    <cellStyle name="Normal 3 2 3 2 2 2 2 4 2 2 2 2" xfId="12671"/>
    <cellStyle name="Normal 3 2 3 2 2 2 2 4 2 2 3" xfId="12672"/>
    <cellStyle name="Normal 3 2 3 2 2 2 2 4 2 3" xfId="12673"/>
    <cellStyle name="Normal 3 2 3 2 2 2 2 4 2 3 2" xfId="12674"/>
    <cellStyle name="Normal 3 2 3 2 2 2 2 4 2 4" xfId="12675"/>
    <cellStyle name="Normal 3 2 3 2 2 2 2 4 3" xfId="12676"/>
    <cellStyle name="Normal 3 2 3 2 2 2 2 4 3 2" xfId="12677"/>
    <cellStyle name="Normal 3 2 3 2 2 2 2 4 3 2 2" xfId="12678"/>
    <cellStyle name="Normal 3 2 3 2 2 2 2 4 3 3" xfId="12679"/>
    <cellStyle name="Normal 3 2 3 2 2 2 2 4 4" xfId="12680"/>
    <cellStyle name="Normal 3 2 3 2 2 2 2 4 4 2" xfId="12681"/>
    <cellStyle name="Normal 3 2 3 2 2 2 2 4 5" xfId="12682"/>
    <cellStyle name="Normal 3 2 3 2 2 2 2 5" xfId="12683"/>
    <cellStyle name="Normal 3 2 3 2 2 2 2 5 2" xfId="12684"/>
    <cellStyle name="Normal 3 2 3 2 2 2 2 5 2 2" xfId="12685"/>
    <cellStyle name="Normal 3 2 3 2 2 2 2 5 2 2 2" xfId="12686"/>
    <cellStyle name="Normal 3 2 3 2 2 2 2 5 2 3" xfId="12687"/>
    <cellStyle name="Normal 3 2 3 2 2 2 2 5 3" xfId="12688"/>
    <cellStyle name="Normal 3 2 3 2 2 2 2 5 3 2" xfId="12689"/>
    <cellStyle name="Normal 3 2 3 2 2 2 2 5 4" xfId="12690"/>
    <cellStyle name="Normal 3 2 3 2 2 2 2 6" xfId="12691"/>
    <cellStyle name="Normal 3 2 3 2 2 2 2 6 2" xfId="12692"/>
    <cellStyle name="Normal 3 2 3 2 2 2 2 6 2 2" xfId="12693"/>
    <cellStyle name="Normal 3 2 3 2 2 2 2 6 3" xfId="12694"/>
    <cellStyle name="Normal 3 2 3 2 2 2 2 7" xfId="12695"/>
    <cellStyle name="Normal 3 2 3 2 2 2 2 7 2" xfId="12696"/>
    <cellStyle name="Normal 3 2 3 2 2 2 2 8" xfId="12697"/>
    <cellStyle name="Normal 3 2 3 2 2 2 3" xfId="12698"/>
    <cellStyle name="Normal 3 2 3 2 2 2 3 2" xfId="12699"/>
    <cellStyle name="Normal 3 2 3 2 2 2 3 2 2" xfId="12700"/>
    <cellStyle name="Normal 3 2 3 2 2 2 3 2 2 2" xfId="12701"/>
    <cellStyle name="Normal 3 2 3 2 2 2 3 2 2 2 2" xfId="12702"/>
    <cellStyle name="Normal 3 2 3 2 2 2 3 2 2 2 2 2" xfId="12703"/>
    <cellStyle name="Normal 3 2 3 2 2 2 3 2 2 2 2 2 2" xfId="12704"/>
    <cellStyle name="Normal 3 2 3 2 2 2 3 2 2 2 2 3" xfId="12705"/>
    <cellStyle name="Normal 3 2 3 2 2 2 3 2 2 2 3" xfId="12706"/>
    <cellStyle name="Normal 3 2 3 2 2 2 3 2 2 2 3 2" xfId="12707"/>
    <cellStyle name="Normal 3 2 3 2 2 2 3 2 2 2 4" xfId="12708"/>
    <cellStyle name="Normal 3 2 3 2 2 2 3 2 2 3" xfId="12709"/>
    <cellStyle name="Normal 3 2 3 2 2 2 3 2 2 3 2" xfId="12710"/>
    <cellStyle name="Normal 3 2 3 2 2 2 3 2 2 3 2 2" xfId="12711"/>
    <cellStyle name="Normal 3 2 3 2 2 2 3 2 2 3 3" xfId="12712"/>
    <cellStyle name="Normal 3 2 3 2 2 2 3 2 2 4" xfId="12713"/>
    <cellStyle name="Normal 3 2 3 2 2 2 3 2 2 4 2" xfId="12714"/>
    <cellStyle name="Normal 3 2 3 2 2 2 3 2 2 5" xfId="12715"/>
    <cellStyle name="Normal 3 2 3 2 2 2 3 2 3" xfId="12716"/>
    <cellStyle name="Normal 3 2 3 2 2 2 3 2 3 2" xfId="12717"/>
    <cellStyle name="Normal 3 2 3 2 2 2 3 2 3 2 2" xfId="12718"/>
    <cellStyle name="Normal 3 2 3 2 2 2 3 2 3 2 2 2" xfId="12719"/>
    <cellStyle name="Normal 3 2 3 2 2 2 3 2 3 2 3" xfId="12720"/>
    <cellStyle name="Normal 3 2 3 2 2 2 3 2 3 3" xfId="12721"/>
    <cellStyle name="Normal 3 2 3 2 2 2 3 2 3 3 2" xfId="12722"/>
    <cellStyle name="Normal 3 2 3 2 2 2 3 2 3 4" xfId="12723"/>
    <cellStyle name="Normal 3 2 3 2 2 2 3 2 4" xfId="12724"/>
    <cellStyle name="Normal 3 2 3 2 2 2 3 2 4 2" xfId="12725"/>
    <cellStyle name="Normal 3 2 3 2 2 2 3 2 4 2 2" xfId="12726"/>
    <cellStyle name="Normal 3 2 3 2 2 2 3 2 4 3" xfId="12727"/>
    <cellStyle name="Normal 3 2 3 2 2 2 3 2 5" xfId="12728"/>
    <cellStyle name="Normal 3 2 3 2 2 2 3 2 5 2" xfId="12729"/>
    <cellStyle name="Normal 3 2 3 2 2 2 3 2 6" xfId="12730"/>
    <cellStyle name="Normal 3 2 3 2 2 2 3 3" xfId="12731"/>
    <cellStyle name="Normal 3 2 3 2 2 2 3 3 2" xfId="12732"/>
    <cellStyle name="Normal 3 2 3 2 2 2 3 3 2 2" xfId="12733"/>
    <cellStyle name="Normal 3 2 3 2 2 2 3 3 2 2 2" xfId="12734"/>
    <cellStyle name="Normal 3 2 3 2 2 2 3 3 2 2 2 2" xfId="12735"/>
    <cellStyle name="Normal 3 2 3 2 2 2 3 3 2 2 3" xfId="12736"/>
    <cellStyle name="Normal 3 2 3 2 2 2 3 3 2 3" xfId="12737"/>
    <cellStyle name="Normal 3 2 3 2 2 2 3 3 2 3 2" xfId="12738"/>
    <cellStyle name="Normal 3 2 3 2 2 2 3 3 2 4" xfId="12739"/>
    <cellStyle name="Normal 3 2 3 2 2 2 3 3 3" xfId="12740"/>
    <cellStyle name="Normal 3 2 3 2 2 2 3 3 3 2" xfId="12741"/>
    <cellStyle name="Normal 3 2 3 2 2 2 3 3 3 2 2" xfId="12742"/>
    <cellStyle name="Normal 3 2 3 2 2 2 3 3 3 3" xfId="12743"/>
    <cellStyle name="Normal 3 2 3 2 2 2 3 3 4" xfId="12744"/>
    <cellStyle name="Normal 3 2 3 2 2 2 3 3 4 2" xfId="12745"/>
    <cellStyle name="Normal 3 2 3 2 2 2 3 3 5" xfId="12746"/>
    <cellStyle name="Normal 3 2 3 2 2 2 3 4" xfId="12747"/>
    <cellStyle name="Normal 3 2 3 2 2 2 3 4 2" xfId="12748"/>
    <cellStyle name="Normal 3 2 3 2 2 2 3 4 2 2" xfId="12749"/>
    <cellStyle name="Normal 3 2 3 2 2 2 3 4 2 2 2" xfId="12750"/>
    <cellStyle name="Normal 3 2 3 2 2 2 3 4 2 3" xfId="12751"/>
    <cellStyle name="Normal 3 2 3 2 2 2 3 4 3" xfId="12752"/>
    <cellStyle name="Normal 3 2 3 2 2 2 3 4 3 2" xfId="12753"/>
    <cellStyle name="Normal 3 2 3 2 2 2 3 4 4" xfId="12754"/>
    <cellStyle name="Normal 3 2 3 2 2 2 3 5" xfId="12755"/>
    <cellStyle name="Normal 3 2 3 2 2 2 3 5 2" xfId="12756"/>
    <cellStyle name="Normal 3 2 3 2 2 2 3 5 2 2" xfId="12757"/>
    <cellStyle name="Normal 3 2 3 2 2 2 3 5 3" xfId="12758"/>
    <cellStyle name="Normal 3 2 3 2 2 2 3 6" xfId="12759"/>
    <cellStyle name="Normal 3 2 3 2 2 2 3 6 2" xfId="12760"/>
    <cellStyle name="Normal 3 2 3 2 2 2 3 7" xfId="12761"/>
    <cellStyle name="Normal 3 2 3 2 2 2 4" xfId="12762"/>
    <cellStyle name="Normal 3 2 3 2 2 2 4 2" xfId="12763"/>
    <cellStyle name="Normal 3 2 3 2 2 2 4 2 2" xfId="12764"/>
    <cellStyle name="Normal 3 2 3 2 2 2 4 2 2 2" xfId="12765"/>
    <cellStyle name="Normal 3 2 3 2 2 2 4 2 2 2 2" xfId="12766"/>
    <cellStyle name="Normal 3 2 3 2 2 2 4 2 2 2 2 2" xfId="12767"/>
    <cellStyle name="Normal 3 2 3 2 2 2 4 2 2 2 3" xfId="12768"/>
    <cellStyle name="Normal 3 2 3 2 2 2 4 2 2 3" xfId="12769"/>
    <cellStyle name="Normal 3 2 3 2 2 2 4 2 2 3 2" xfId="12770"/>
    <cellStyle name="Normal 3 2 3 2 2 2 4 2 2 4" xfId="12771"/>
    <cellStyle name="Normal 3 2 3 2 2 2 4 2 3" xfId="12772"/>
    <cellStyle name="Normal 3 2 3 2 2 2 4 2 3 2" xfId="12773"/>
    <cellStyle name="Normal 3 2 3 2 2 2 4 2 3 2 2" xfId="12774"/>
    <cellStyle name="Normal 3 2 3 2 2 2 4 2 3 3" xfId="12775"/>
    <cellStyle name="Normal 3 2 3 2 2 2 4 2 4" xfId="12776"/>
    <cellStyle name="Normal 3 2 3 2 2 2 4 2 4 2" xfId="12777"/>
    <cellStyle name="Normal 3 2 3 2 2 2 4 2 5" xfId="12778"/>
    <cellStyle name="Normal 3 2 3 2 2 2 4 3" xfId="12779"/>
    <cellStyle name="Normal 3 2 3 2 2 2 4 3 2" xfId="12780"/>
    <cellStyle name="Normal 3 2 3 2 2 2 4 3 2 2" xfId="12781"/>
    <cellStyle name="Normal 3 2 3 2 2 2 4 3 2 2 2" xfId="12782"/>
    <cellStyle name="Normal 3 2 3 2 2 2 4 3 2 3" xfId="12783"/>
    <cellStyle name="Normal 3 2 3 2 2 2 4 3 3" xfId="12784"/>
    <cellStyle name="Normal 3 2 3 2 2 2 4 3 3 2" xfId="12785"/>
    <cellStyle name="Normal 3 2 3 2 2 2 4 3 4" xfId="12786"/>
    <cellStyle name="Normal 3 2 3 2 2 2 4 4" xfId="12787"/>
    <cellStyle name="Normal 3 2 3 2 2 2 4 4 2" xfId="12788"/>
    <cellStyle name="Normal 3 2 3 2 2 2 4 4 2 2" xfId="12789"/>
    <cellStyle name="Normal 3 2 3 2 2 2 4 4 3" xfId="12790"/>
    <cellStyle name="Normal 3 2 3 2 2 2 4 5" xfId="12791"/>
    <cellStyle name="Normal 3 2 3 2 2 2 4 5 2" xfId="12792"/>
    <cellStyle name="Normal 3 2 3 2 2 2 4 6" xfId="12793"/>
    <cellStyle name="Normal 3 2 3 2 2 2 5" xfId="12794"/>
    <cellStyle name="Normal 3 2 3 2 2 2 5 2" xfId="12795"/>
    <cellStyle name="Normal 3 2 3 2 2 2 5 2 2" xfId="12796"/>
    <cellStyle name="Normal 3 2 3 2 2 2 5 2 2 2" xfId="12797"/>
    <cellStyle name="Normal 3 2 3 2 2 2 5 2 2 2 2" xfId="12798"/>
    <cellStyle name="Normal 3 2 3 2 2 2 5 2 2 3" xfId="12799"/>
    <cellStyle name="Normal 3 2 3 2 2 2 5 2 3" xfId="12800"/>
    <cellStyle name="Normal 3 2 3 2 2 2 5 2 3 2" xfId="12801"/>
    <cellStyle name="Normal 3 2 3 2 2 2 5 2 4" xfId="12802"/>
    <cellStyle name="Normal 3 2 3 2 2 2 5 3" xfId="12803"/>
    <cellStyle name="Normal 3 2 3 2 2 2 5 3 2" xfId="12804"/>
    <cellStyle name="Normal 3 2 3 2 2 2 5 3 2 2" xfId="12805"/>
    <cellStyle name="Normal 3 2 3 2 2 2 5 3 3" xfId="12806"/>
    <cellStyle name="Normal 3 2 3 2 2 2 5 4" xfId="12807"/>
    <cellStyle name="Normal 3 2 3 2 2 2 5 4 2" xfId="12808"/>
    <cellStyle name="Normal 3 2 3 2 2 2 5 5" xfId="12809"/>
    <cellStyle name="Normal 3 2 3 2 2 2 6" xfId="12810"/>
    <cellStyle name="Normal 3 2 3 2 2 2 6 2" xfId="12811"/>
    <cellStyle name="Normal 3 2 3 2 2 2 6 2 2" xfId="12812"/>
    <cellStyle name="Normal 3 2 3 2 2 2 6 2 2 2" xfId="12813"/>
    <cellStyle name="Normal 3 2 3 2 2 2 6 2 3" xfId="12814"/>
    <cellStyle name="Normal 3 2 3 2 2 2 6 3" xfId="12815"/>
    <cellStyle name="Normal 3 2 3 2 2 2 6 3 2" xfId="12816"/>
    <cellStyle name="Normal 3 2 3 2 2 2 6 4" xfId="12817"/>
    <cellStyle name="Normal 3 2 3 2 2 2 7" xfId="12818"/>
    <cellStyle name="Normal 3 2 3 2 2 2 7 2" xfId="12819"/>
    <cellStyle name="Normal 3 2 3 2 2 2 7 2 2" xfId="12820"/>
    <cellStyle name="Normal 3 2 3 2 2 2 7 3" xfId="12821"/>
    <cellStyle name="Normal 3 2 3 2 2 2 8" xfId="12822"/>
    <cellStyle name="Normal 3 2 3 2 2 2 8 2" xfId="12823"/>
    <cellStyle name="Normal 3 2 3 2 2 2 9" xfId="12824"/>
    <cellStyle name="Normal 3 2 3 2 2 3" xfId="12825"/>
    <cellStyle name="Normal 3 2 3 2 2 3 2" xfId="12826"/>
    <cellStyle name="Normal 3 2 3 2 2 3 2 2" xfId="12827"/>
    <cellStyle name="Normal 3 2 3 2 2 3 2 2 2" xfId="12828"/>
    <cellStyle name="Normal 3 2 3 2 2 3 2 2 2 2" xfId="12829"/>
    <cellStyle name="Normal 3 2 3 2 2 3 2 2 2 2 2" xfId="12830"/>
    <cellStyle name="Normal 3 2 3 2 2 3 2 2 2 2 2 2" xfId="12831"/>
    <cellStyle name="Normal 3 2 3 2 2 3 2 2 2 2 2 2 2" xfId="12832"/>
    <cellStyle name="Normal 3 2 3 2 2 3 2 2 2 2 2 3" xfId="12833"/>
    <cellStyle name="Normal 3 2 3 2 2 3 2 2 2 2 3" xfId="12834"/>
    <cellStyle name="Normal 3 2 3 2 2 3 2 2 2 2 3 2" xfId="12835"/>
    <cellStyle name="Normal 3 2 3 2 2 3 2 2 2 2 4" xfId="12836"/>
    <cellStyle name="Normal 3 2 3 2 2 3 2 2 2 3" xfId="12837"/>
    <cellStyle name="Normal 3 2 3 2 2 3 2 2 2 3 2" xfId="12838"/>
    <cellStyle name="Normal 3 2 3 2 2 3 2 2 2 3 2 2" xfId="12839"/>
    <cellStyle name="Normal 3 2 3 2 2 3 2 2 2 3 3" xfId="12840"/>
    <cellStyle name="Normal 3 2 3 2 2 3 2 2 2 4" xfId="12841"/>
    <cellStyle name="Normal 3 2 3 2 2 3 2 2 2 4 2" xfId="12842"/>
    <cellStyle name="Normal 3 2 3 2 2 3 2 2 2 5" xfId="12843"/>
    <cellStyle name="Normal 3 2 3 2 2 3 2 2 3" xfId="12844"/>
    <cellStyle name="Normal 3 2 3 2 2 3 2 2 3 2" xfId="12845"/>
    <cellStyle name="Normal 3 2 3 2 2 3 2 2 3 2 2" xfId="12846"/>
    <cellStyle name="Normal 3 2 3 2 2 3 2 2 3 2 2 2" xfId="12847"/>
    <cellStyle name="Normal 3 2 3 2 2 3 2 2 3 2 3" xfId="12848"/>
    <cellStyle name="Normal 3 2 3 2 2 3 2 2 3 3" xfId="12849"/>
    <cellStyle name="Normal 3 2 3 2 2 3 2 2 3 3 2" xfId="12850"/>
    <cellStyle name="Normal 3 2 3 2 2 3 2 2 3 4" xfId="12851"/>
    <cellStyle name="Normal 3 2 3 2 2 3 2 2 4" xfId="12852"/>
    <cellStyle name="Normal 3 2 3 2 2 3 2 2 4 2" xfId="12853"/>
    <cellStyle name="Normal 3 2 3 2 2 3 2 2 4 2 2" xfId="12854"/>
    <cellStyle name="Normal 3 2 3 2 2 3 2 2 4 3" xfId="12855"/>
    <cellStyle name="Normal 3 2 3 2 2 3 2 2 5" xfId="12856"/>
    <cellStyle name="Normal 3 2 3 2 2 3 2 2 5 2" xfId="12857"/>
    <cellStyle name="Normal 3 2 3 2 2 3 2 2 6" xfId="12858"/>
    <cellStyle name="Normal 3 2 3 2 2 3 2 3" xfId="12859"/>
    <cellStyle name="Normal 3 2 3 2 2 3 2 3 2" xfId="12860"/>
    <cellStyle name="Normal 3 2 3 2 2 3 2 3 2 2" xfId="12861"/>
    <cellStyle name="Normal 3 2 3 2 2 3 2 3 2 2 2" xfId="12862"/>
    <cellStyle name="Normal 3 2 3 2 2 3 2 3 2 2 2 2" xfId="12863"/>
    <cellStyle name="Normal 3 2 3 2 2 3 2 3 2 2 3" xfId="12864"/>
    <cellStyle name="Normal 3 2 3 2 2 3 2 3 2 3" xfId="12865"/>
    <cellStyle name="Normal 3 2 3 2 2 3 2 3 2 3 2" xfId="12866"/>
    <cellStyle name="Normal 3 2 3 2 2 3 2 3 2 4" xfId="12867"/>
    <cellStyle name="Normal 3 2 3 2 2 3 2 3 3" xfId="12868"/>
    <cellStyle name="Normal 3 2 3 2 2 3 2 3 3 2" xfId="12869"/>
    <cellStyle name="Normal 3 2 3 2 2 3 2 3 3 2 2" xfId="12870"/>
    <cellStyle name="Normal 3 2 3 2 2 3 2 3 3 3" xfId="12871"/>
    <cellStyle name="Normal 3 2 3 2 2 3 2 3 4" xfId="12872"/>
    <cellStyle name="Normal 3 2 3 2 2 3 2 3 4 2" xfId="12873"/>
    <cellStyle name="Normal 3 2 3 2 2 3 2 3 5" xfId="12874"/>
    <cellStyle name="Normal 3 2 3 2 2 3 2 4" xfId="12875"/>
    <cellStyle name="Normal 3 2 3 2 2 3 2 4 2" xfId="12876"/>
    <cellStyle name="Normal 3 2 3 2 2 3 2 4 2 2" xfId="12877"/>
    <cellStyle name="Normal 3 2 3 2 2 3 2 4 2 2 2" xfId="12878"/>
    <cellStyle name="Normal 3 2 3 2 2 3 2 4 2 3" xfId="12879"/>
    <cellStyle name="Normal 3 2 3 2 2 3 2 4 3" xfId="12880"/>
    <cellStyle name="Normal 3 2 3 2 2 3 2 4 3 2" xfId="12881"/>
    <cellStyle name="Normal 3 2 3 2 2 3 2 4 4" xfId="12882"/>
    <cellStyle name="Normal 3 2 3 2 2 3 2 5" xfId="12883"/>
    <cellStyle name="Normal 3 2 3 2 2 3 2 5 2" xfId="12884"/>
    <cellStyle name="Normal 3 2 3 2 2 3 2 5 2 2" xfId="12885"/>
    <cellStyle name="Normal 3 2 3 2 2 3 2 5 3" xfId="12886"/>
    <cellStyle name="Normal 3 2 3 2 2 3 2 6" xfId="12887"/>
    <cellStyle name="Normal 3 2 3 2 2 3 2 6 2" xfId="12888"/>
    <cellStyle name="Normal 3 2 3 2 2 3 2 7" xfId="12889"/>
    <cellStyle name="Normal 3 2 3 2 2 3 3" xfId="12890"/>
    <cellStyle name="Normal 3 2 3 2 2 3 3 2" xfId="12891"/>
    <cellStyle name="Normal 3 2 3 2 2 3 3 2 2" xfId="12892"/>
    <cellStyle name="Normal 3 2 3 2 2 3 3 2 2 2" xfId="12893"/>
    <cellStyle name="Normal 3 2 3 2 2 3 3 2 2 2 2" xfId="12894"/>
    <cellStyle name="Normal 3 2 3 2 2 3 3 2 2 2 2 2" xfId="12895"/>
    <cellStyle name="Normal 3 2 3 2 2 3 3 2 2 2 3" xfId="12896"/>
    <cellStyle name="Normal 3 2 3 2 2 3 3 2 2 3" xfId="12897"/>
    <cellStyle name="Normal 3 2 3 2 2 3 3 2 2 3 2" xfId="12898"/>
    <cellStyle name="Normal 3 2 3 2 2 3 3 2 2 4" xfId="12899"/>
    <cellStyle name="Normal 3 2 3 2 2 3 3 2 3" xfId="12900"/>
    <cellStyle name="Normal 3 2 3 2 2 3 3 2 3 2" xfId="12901"/>
    <cellStyle name="Normal 3 2 3 2 2 3 3 2 3 2 2" xfId="12902"/>
    <cellStyle name="Normal 3 2 3 2 2 3 3 2 3 3" xfId="12903"/>
    <cellStyle name="Normal 3 2 3 2 2 3 3 2 4" xfId="12904"/>
    <cellStyle name="Normal 3 2 3 2 2 3 3 2 4 2" xfId="12905"/>
    <cellStyle name="Normal 3 2 3 2 2 3 3 2 5" xfId="12906"/>
    <cellStyle name="Normal 3 2 3 2 2 3 3 3" xfId="12907"/>
    <cellStyle name="Normal 3 2 3 2 2 3 3 3 2" xfId="12908"/>
    <cellStyle name="Normal 3 2 3 2 2 3 3 3 2 2" xfId="12909"/>
    <cellStyle name="Normal 3 2 3 2 2 3 3 3 2 2 2" xfId="12910"/>
    <cellStyle name="Normal 3 2 3 2 2 3 3 3 2 3" xfId="12911"/>
    <cellStyle name="Normal 3 2 3 2 2 3 3 3 3" xfId="12912"/>
    <cellStyle name="Normal 3 2 3 2 2 3 3 3 3 2" xfId="12913"/>
    <cellStyle name="Normal 3 2 3 2 2 3 3 3 4" xfId="12914"/>
    <cellStyle name="Normal 3 2 3 2 2 3 3 4" xfId="12915"/>
    <cellStyle name="Normal 3 2 3 2 2 3 3 4 2" xfId="12916"/>
    <cellStyle name="Normal 3 2 3 2 2 3 3 4 2 2" xfId="12917"/>
    <cellStyle name="Normal 3 2 3 2 2 3 3 4 3" xfId="12918"/>
    <cellStyle name="Normal 3 2 3 2 2 3 3 5" xfId="12919"/>
    <cellStyle name="Normal 3 2 3 2 2 3 3 5 2" xfId="12920"/>
    <cellStyle name="Normal 3 2 3 2 2 3 3 6" xfId="12921"/>
    <cellStyle name="Normal 3 2 3 2 2 3 4" xfId="12922"/>
    <cellStyle name="Normal 3 2 3 2 2 3 4 2" xfId="12923"/>
    <cellStyle name="Normal 3 2 3 2 2 3 4 2 2" xfId="12924"/>
    <cellStyle name="Normal 3 2 3 2 2 3 4 2 2 2" xfId="12925"/>
    <cellStyle name="Normal 3 2 3 2 2 3 4 2 2 2 2" xfId="12926"/>
    <cellStyle name="Normal 3 2 3 2 2 3 4 2 2 3" xfId="12927"/>
    <cellStyle name="Normal 3 2 3 2 2 3 4 2 3" xfId="12928"/>
    <cellStyle name="Normal 3 2 3 2 2 3 4 2 3 2" xfId="12929"/>
    <cellStyle name="Normal 3 2 3 2 2 3 4 2 4" xfId="12930"/>
    <cellStyle name="Normal 3 2 3 2 2 3 4 3" xfId="12931"/>
    <cellStyle name="Normal 3 2 3 2 2 3 4 3 2" xfId="12932"/>
    <cellStyle name="Normal 3 2 3 2 2 3 4 3 2 2" xfId="12933"/>
    <cellStyle name="Normal 3 2 3 2 2 3 4 3 3" xfId="12934"/>
    <cellStyle name="Normal 3 2 3 2 2 3 4 4" xfId="12935"/>
    <cellStyle name="Normal 3 2 3 2 2 3 4 4 2" xfId="12936"/>
    <cellStyle name="Normal 3 2 3 2 2 3 4 5" xfId="12937"/>
    <cellStyle name="Normal 3 2 3 2 2 3 5" xfId="12938"/>
    <cellStyle name="Normal 3 2 3 2 2 3 5 2" xfId="12939"/>
    <cellStyle name="Normal 3 2 3 2 2 3 5 2 2" xfId="12940"/>
    <cellStyle name="Normal 3 2 3 2 2 3 5 2 2 2" xfId="12941"/>
    <cellStyle name="Normal 3 2 3 2 2 3 5 2 3" xfId="12942"/>
    <cellStyle name="Normal 3 2 3 2 2 3 5 3" xfId="12943"/>
    <cellStyle name="Normal 3 2 3 2 2 3 5 3 2" xfId="12944"/>
    <cellStyle name="Normal 3 2 3 2 2 3 5 4" xfId="12945"/>
    <cellStyle name="Normal 3 2 3 2 2 3 6" xfId="12946"/>
    <cellStyle name="Normal 3 2 3 2 2 3 6 2" xfId="12947"/>
    <cellStyle name="Normal 3 2 3 2 2 3 6 2 2" xfId="12948"/>
    <cellStyle name="Normal 3 2 3 2 2 3 6 3" xfId="12949"/>
    <cellStyle name="Normal 3 2 3 2 2 3 7" xfId="12950"/>
    <cellStyle name="Normal 3 2 3 2 2 3 7 2" xfId="12951"/>
    <cellStyle name="Normal 3 2 3 2 2 3 8" xfId="12952"/>
    <cellStyle name="Normal 3 2 3 2 2 4" xfId="12953"/>
    <cellStyle name="Normal 3 2 3 2 2 4 2" xfId="12954"/>
    <cellStyle name="Normal 3 2 3 2 2 4 2 2" xfId="12955"/>
    <cellStyle name="Normal 3 2 3 2 2 4 2 2 2" xfId="12956"/>
    <cellStyle name="Normal 3 2 3 2 2 4 2 2 2 2" xfId="12957"/>
    <cellStyle name="Normal 3 2 3 2 2 4 2 2 2 2 2" xfId="12958"/>
    <cellStyle name="Normal 3 2 3 2 2 4 2 2 2 2 2 2" xfId="12959"/>
    <cellStyle name="Normal 3 2 3 2 2 4 2 2 2 2 3" xfId="12960"/>
    <cellStyle name="Normal 3 2 3 2 2 4 2 2 2 3" xfId="12961"/>
    <cellStyle name="Normal 3 2 3 2 2 4 2 2 2 3 2" xfId="12962"/>
    <cellStyle name="Normal 3 2 3 2 2 4 2 2 2 4" xfId="12963"/>
    <cellStyle name="Normal 3 2 3 2 2 4 2 2 3" xfId="12964"/>
    <cellStyle name="Normal 3 2 3 2 2 4 2 2 3 2" xfId="12965"/>
    <cellStyle name="Normal 3 2 3 2 2 4 2 2 3 2 2" xfId="12966"/>
    <cellStyle name="Normal 3 2 3 2 2 4 2 2 3 3" xfId="12967"/>
    <cellStyle name="Normal 3 2 3 2 2 4 2 2 4" xfId="12968"/>
    <cellStyle name="Normal 3 2 3 2 2 4 2 2 4 2" xfId="12969"/>
    <cellStyle name="Normal 3 2 3 2 2 4 2 2 5" xfId="12970"/>
    <cellStyle name="Normal 3 2 3 2 2 4 2 3" xfId="12971"/>
    <cellStyle name="Normal 3 2 3 2 2 4 2 3 2" xfId="12972"/>
    <cellStyle name="Normal 3 2 3 2 2 4 2 3 2 2" xfId="12973"/>
    <cellStyle name="Normal 3 2 3 2 2 4 2 3 2 2 2" xfId="12974"/>
    <cellStyle name="Normal 3 2 3 2 2 4 2 3 2 3" xfId="12975"/>
    <cellStyle name="Normal 3 2 3 2 2 4 2 3 3" xfId="12976"/>
    <cellStyle name="Normal 3 2 3 2 2 4 2 3 3 2" xfId="12977"/>
    <cellStyle name="Normal 3 2 3 2 2 4 2 3 4" xfId="12978"/>
    <cellStyle name="Normal 3 2 3 2 2 4 2 4" xfId="12979"/>
    <cellStyle name="Normal 3 2 3 2 2 4 2 4 2" xfId="12980"/>
    <cellStyle name="Normal 3 2 3 2 2 4 2 4 2 2" xfId="12981"/>
    <cellStyle name="Normal 3 2 3 2 2 4 2 4 3" xfId="12982"/>
    <cellStyle name="Normal 3 2 3 2 2 4 2 5" xfId="12983"/>
    <cellStyle name="Normal 3 2 3 2 2 4 2 5 2" xfId="12984"/>
    <cellStyle name="Normal 3 2 3 2 2 4 2 6" xfId="12985"/>
    <cellStyle name="Normal 3 2 3 2 2 4 3" xfId="12986"/>
    <cellStyle name="Normal 3 2 3 2 2 4 3 2" xfId="12987"/>
    <cellStyle name="Normal 3 2 3 2 2 4 3 2 2" xfId="12988"/>
    <cellStyle name="Normal 3 2 3 2 2 4 3 2 2 2" xfId="12989"/>
    <cellStyle name="Normal 3 2 3 2 2 4 3 2 2 2 2" xfId="12990"/>
    <cellStyle name="Normal 3 2 3 2 2 4 3 2 2 3" xfId="12991"/>
    <cellStyle name="Normal 3 2 3 2 2 4 3 2 3" xfId="12992"/>
    <cellStyle name="Normal 3 2 3 2 2 4 3 2 3 2" xfId="12993"/>
    <cellStyle name="Normal 3 2 3 2 2 4 3 2 4" xfId="12994"/>
    <cellStyle name="Normal 3 2 3 2 2 4 3 3" xfId="12995"/>
    <cellStyle name="Normal 3 2 3 2 2 4 3 3 2" xfId="12996"/>
    <cellStyle name="Normal 3 2 3 2 2 4 3 3 2 2" xfId="12997"/>
    <cellStyle name="Normal 3 2 3 2 2 4 3 3 3" xfId="12998"/>
    <cellStyle name="Normal 3 2 3 2 2 4 3 4" xfId="12999"/>
    <cellStyle name="Normal 3 2 3 2 2 4 3 4 2" xfId="13000"/>
    <cellStyle name="Normal 3 2 3 2 2 4 3 5" xfId="13001"/>
    <cellStyle name="Normal 3 2 3 2 2 4 4" xfId="13002"/>
    <cellStyle name="Normal 3 2 3 2 2 4 4 2" xfId="13003"/>
    <cellStyle name="Normal 3 2 3 2 2 4 4 2 2" xfId="13004"/>
    <cellStyle name="Normal 3 2 3 2 2 4 4 2 2 2" xfId="13005"/>
    <cellStyle name="Normal 3 2 3 2 2 4 4 2 3" xfId="13006"/>
    <cellStyle name="Normal 3 2 3 2 2 4 4 3" xfId="13007"/>
    <cellStyle name="Normal 3 2 3 2 2 4 4 3 2" xfId="13008"/>
    <cellStyle name="Normal 3 2 3 2 2 4 4 4" xfId="13009"/>
    <cellStyle name="Normal 3 2 3 2 2 4 5" xfId="13010"/>
    <cellStyle name="Normal 3 2 3 2 2 4 5 2" xfId="13011"/>
    <cellStyle name="Normal 3 2 3 2 2 4 5 2 2" xfId="13012"/>
    <cellStyle name="Normal 3 2 3 2 2 4 5 3" xfId="13013"/>
    <cellStyle name="Normal 3 2 3 2 2 4 6" xfId="13014"/>
    <cellStyle name="Normal 3 2 3 2 2 4 6 2" xfId="13015"/>
    <cellStyle name="Normal 3 2 3 2 2 4 7" xfId="13016"/>
    <cellStyle name="Normal 3 2 3 2 2 5" xfId="13017"/>
    <cellStyle name="Normal 3 2 3 2 2 5 2" xfId="13018"/>
    <cellStyle name="Normal 3 2 3 2 2 5 2 2" xfId="13019"/>
    <cellStyle name="Normal 3 2 3 2 2 5 2 2 2" xfId="13020"/>
    <cellStyle name="Normal 3 2 3 2 2 5 2 2 2 2" xfId="13021"/>
    <cellStyle name="Normal 3 2 3 2 2 5 2 2 2 2 2" xfId="13022"/>
    <cellStyle name="Normal 3 2 3 2 2 5 2 2 2 3" xfId="13023"/>
    <cellStyle name="Normal 3 2 3 2 2 5 2 2 3" xfId="13024"/>
    <cellStyle name="Normal 3 2 3 2 2 5 2 2 3 2" xfId="13025"/>
    <cellStyle name="Normal 3 2 3 2 2 5 2 2 4" xfId="13026"/>
    <cellStyle name="Normal 3 2 3 2 2 5 2 3" xfId="13027"/>
    <cellStyle name="Normal 3 2 3 2 2 5 2 3 2" xfId="13028"/>
    <cellStyle name="Normal 3 2 3 2 2 5 2 3 2 2" xfId="13029"/>
    <cellStyle name="Normal 3 2 3 2 2 5 2 3 3" xfId="13030"/>
    <cellStyle name="Normal 3 2 3 2 2 5 2 4" xfId="13031"/>
    <cellStyle name="Normal 3 2 3 2 2 5 2 4 2" xfId="13032"/>
    <cellStyle name="Normal 3 2 3 2 2 5 2 5" xfId="13033"/>
    <cellStyle name="Normal 3 2 3 2 2 5 3" xfId="13034"/>
    <cellStyle name="Normal 3 2 3 2 2 5 3 2" xfId="13035"/>
    <cellStyle name="Normal 3 2 3 2 2 5 3 2 2" xfId="13036"/>
    <cellStyle name="Normal 3 2 3 2 2 5 3 2 2 2" xfId="13037"/>
    <cellStyle name="Normal 3 2 3 2 2 5 3 2 3" xfId="13038"/>
    <cellStyle name="Normal 3 2 3 2 2 5 3 3" xfId="13039"/>
    <cellStyle name="Normal 3 2 3 2 2 5 3 3 2" xfId="13040"/>
    <cellStyle name="Normal 3 2 3 2 2 5 3 4" xfId="13041"/>
    <cellStyle name="Normal 3 2 3 2 2 5 4" xfId="13042"/>
    <cellStyle name="Normal 3 2 3 2 2 5 4 2" xfId="13043"/>
    <cellStyle name="Normal 3 2 3 2 2 5 4 2 2" xfId="13044"/>
    <cellStyle name="Normal 3 2 3 2 2 5 4 3" xfId="13045"/>
    <cellStyle name="Normal 3 2 3 2 2 5 5" xfId="13046"/>
    <cellStyle name="Normal 3 2 3 2 2 5 5 2" xfId="13047"/>
    <cellStyle name="Normal 3 2 3 2 2 5 6" xfId="13048"/>
    <cellStyle name="Normal 3 2 3 2 2 6" xfId="13049"/>
    <cellStyle name="Normal 3 2 3 2 2 6 2" xfId="13050"/>
    <cellStyle name="Normal 3 2 3 2 2 6 2 2" xfId="13051"/>
    <cellStyle name="Normal 3 2 3 2 2 6 2 2 2" xfId="13052"/>
    <cellStyle name="Normal 3 2 3 2 2 6 2 2 2 2" xfId="13053"/>
    <cellStyle name="Normal 3 2 3 2 2 6 2 2 3" xfId="13054"/>
    <cellStyle name="Normal 3 2 3 2 2 6 2 3" xfId="13055"/>
    <cellStyle name="Normal 3 2 3 2 2 6 2 3 2" xfId="13056"/>
    <cellStyle name="Normal 3 2 3 2 2 6 2 4" xfId="13057"/>
    <cellStyle name="Normal 3 2 3 2 2 6 3" xfId="13058"/>
    <cellStyle name="Normal 3 2 3 2 2 6 3 2" xfId="13059"/>
    <cellStyle name="Normal 3 2 3 2 2 6 3 2 2" xfId="13060"/>
    <cellStyle name="Normal 3 2 3 2 2 6 3 3" xfId="13061"/>
    <cellStyle name="Normal 3 2 3 2 2 6 4" xfId="13062"/>
    <cellStyle name="Normal 3 2 3 2 2 6 4 2" xfId="13063"/>
    <cellStyle name="Normal 3 2 3 2 2 6 5" xfId="13064"/>
    <cellStyle name="Normal 3 2 3 2 2 7" xfId="13065"/>
    <cellStyle name="Normal 3 2 3 2 2 7 2" xfId="13066"/>
    <cellStyle name="Normal 3 2 3 2 2 7 2 2" xfId="13067"/>
    <cellStyle name="Normal 3 2 3 2 2 7 2 2 2" xfId="13068"/>
    <cellStyle name="Normal 3 2 3 2 2 7 2 3" xfId="13069"/>
    <cellStyle name="Normal 3 2 3 2 2 7 3" xfId="13070"/>
    <cellStyle name="Normal 3 2 3 2 2 7 3 2" xfId="13071"/>
    <cellStyle name="Normal 3 2 3 2 2 7 4" xfId="13072"/>
    <cellStyle name="Normal 3 2 3 2 2 8" xfId="13073"/>
    <cellStyle name="Normal 3 2 3 2 2 8 2" xfId="13074"/>
    <cellStyle name="Normal 3 2 3 2 2 8 2 2" xfId="13075"/>
    <cellStyle name="Normal 3 2 3 2 2 8 3" xfId="13076"/>
    <cellStyle name="Normal 3 2 3 2 2 9" xfId="13077"/>
    <cellStyle name="Normal 3 2 3 2 2 9 2" xfId="13078"/>
    <cellStyle name="Normal 3 2 3 2 3" xfId="13079"/>
    <cellStyle name="Normal 3 2 3 2 3 2" xfId="13080"/>
    <cellStyle name="Normal 3 2 3 2 3 2 2" xfId="13081"/>
    <cellStyle name="Normal 3 2 3 2 3 2 2 2" xfId="13082"/>
    <cellStyle name="Normal 3 2 3 2 3 2 2 2 2" xfId="13083"/>
    <cellStyle name="Normal 3 2 3 2 3 2 2 2 2 2" xfId="13084"/>
    <cellStyle name="Normal 3 2 3 2 3 2 2 2 2 2 2" xfId="13085"/>
    <cellStyle name="Normal 3 2 3 2 3 2 2 2 2 2 2 2" xfId="13086"/>
    <cellStyle name="Normal 3 2 3 2 3 2 2 2 2 2 2 2 2" xfId="13087"/>
    <cellStyle name="Normal 3 2 3 2 3 2 2 2 2 2 2 3" xfId="13088"/>
    <cellStyle name="Normal 3 2 3 2 3 2 2 2 2 2 3" xfId="13089"/>
    <cellStyle name="Normal 3 2 3 2 3 2 2 2 2 2 3 2" xfId="13090"/>
    <cellStyle name="Normal 3 2 3 2 3 2 2 2 2 2 4" xfId="13091"/>
    <cellStyle name="Normal 3 2 3 2 3 2 2 2 2 3" xfId="13092"/>
    <cellStyle name="Normal 3 2 3 2 3 2 2 2 2 3 2" xfId="13093"/>
    <cellStyle name="Normal 3 2 3 2 3 2 2 2 2 3 2 2" xfId="13094"/>
    <cellStyle name="Normal 3 2 3 2 3 2 2 2 2 3 3" xfId="13095"/>
    <cellStyle name="Normal 3 2 3 2 3 2 2 2 2 4" xfId="13096"/>
    <cellStyle name="Normal 3 2 3 2 3 2 2 2 2 4 2" xfId="13097"/>
    <cellStyle name="Normal 3 2 3 2 3 2 2 2 2 5" xfId="13098"/>
    <cellStyle name="Normal 3 2 3 2 3 2 2 2 3" xfId="13099"/>
    <cellStyle name="Normal 3 2 3 2 3 2 2 2 3 2" xfId="13100"/>
    <cellStyle name="Normal 3 2 3 2 3 2 2 2 3 2 2" xfId="13101"/>
    <cellStyle name="Normal 3 2 3 2 3 2 2 2 3 2 2 2" xfId="13102"/>
    <cellStyle name="Normal 3 2 3 2 3 2 2 2 3 2 3" xfId="13103"/>
    <cellStyle name="Normal 3 2 3 2 3 2 2 2 3 3" xfId="13104"/>
    <cellStyle name="Normal 3 2 3 2 3 2 2 2 3 3 2" xfId="13105"/>
    <cellStyle name="Normal 3 2 3 2 3 2 2 2 3 4" xfId="13106"/>
    <cellStyle name="Normal 3 2 3 2 3 2 2 2 4" xfId="13107"/>
    <cellStyle name="Normal 3 2 3 2 3 2 2 2 4 2" xfId="13108"/>
    <cellStyle name="Normal 3 2 3 2 3 2 2 2 4 2 2" xfId="13109"/>
    <cellStyle name="Normal 3 2 3 2 3 2 2 2 4 3" xfId="13110"/>
    <cellStyle name="Normal 3 2 3 2 3 2 2 2 5" xfId="13111"/>
    <cellStyle name="Normal 3 2 3 2 3 2 2 2 5 2" xfId="13112"/>
    <cellStyle name="Normal 3 2 3 2 3 2 2 2 6" xfId="13113"/>
    <cellStyle name="Normal 3 2 3 2 3 2 2 3" xfId="13114"/>
    <cellStyle name="Normal 3 2 3 2 3 2 2 3 2" xfId="13115"/>
    <cellStyle name="Normal 3 2 3 2 3 2 2 3 2 2" xfId="13116"/>
    <cellStyle name="Normal 3 2 3 2 3 2 2 3 2 2 2" xfId="13117"/>
    <cellStyle name="Normal 3 2 3 2 3 2 2 3 2 2 2 2" xfId="13118"/>
    <cellStyle name="Normal 3 2 3 2 3 2 2 3 2 2 3" xfId="13119"/>
    <cellStyle name="Normal 3 2 3 2 3 2 2 3 2 3" xfId="13120"/>
    <cellStyle name="Normal 3 2 3 2 3 2 2 3 2 3 2" xfId="13121"/>
    <cellStyle name="Normal 3 2 3 2 3 2 2 3 2 4" xfId="13122"/>
    <cellStyle name="Normal 3 2 3 2 3 2 2 3 3" xfId="13123"/>
    <cellStyle name="Normal 3 2 3 2 3 2 2 3 3 2" xfId="13124"/>
    <cellStyle name="Normal 3 2 3 2 3 2 2 3 3 2 2" xfId="13125"/>
    <cellStyle name="Normal 3 2 3 2 3 2 2 3 3 3" xfId="13126"/>
    <cellStyle name="Normal 3 2 3 2 3 2 2 3 4" xfId="13127"/>
    <cellStyle name="Normal 3 2 3 2 3 2 2 3 4 2" xfId="13128"/>
    <cellStyle name="Normal 3 2 3 2 3 2 2 3 5" xfId="13129"/>
    <cellStyle name="Normal 3 2 3 2 3 2 2 4" xfId="13130"/>
    <cellStyle name="Normal 3 2 3 2 3 2 2 4 2" xfId="13131"/>
    <cellStyle name="Normal 3 2 3 2 3 2 2 4 2 2" xfId="13132"/>
    <cellStyle name="Normal 3 2 3 2 3 2 2 4 2 2 2" xfId="13133"/>
    <cellStyle name="Normal 3 2 3 2 3 2 2 4 2 3" xfId="13134"/>
    <cellStyle name="Normal 3 2 3 2 3 2 2 4 3" xfId="13135"/>
    <cellStyle name="Normal 3 2 3 2 3 2 2 4 3 2" xfId="13136"/>
    <cellStyle name="Normal 3 2 3 2 3 2 2 4 4" xfId="13137"/>
    <cellStyle name="Normal 3 2 3 2 3 2 2 5" xfId="13138"/>
    <cellStyle name="Normal 3 2 3 2 3 2 2 5 2" xfId="13139"/>
    <cellStyle name="Normal 3 2 3 2 3 2 2 5 2 2" xfId="13140"/>
    <cellStyle name="Normal 3 2 3 2 3 2 2 5 3" xfId="13141"/>
    <cellStyle name="Normal 3 2 3 2 3 2 2 6" xfId="13142"/>
    <cellStyle name="Normal 3 2 3 2 3 2 2 6 2" xfId="13143"/>
    <cellStyle name="Normal 3 2 3 2 3 2 2 7" xfId="13144"/>
    <cellStyle name="Normal 3 2 3 2 3 2 3" xfId="13145"/>
    <cellStyle name="Normal 3 2 3 2 3 2 3 2" xfId="13146"/>
    <cellStyle name="Normal 3 2 3 2 3 2 3 2 2" xfId="13147"/>
    <cellStyle name="Normal 3 2 3 2 3 2 3 2 2 2" xfId="13148"/>
    <cellStyle name="Normal 3 2 3 2 3 2 3 2 2 2 2" xfId="13149"/>
    <cellStyle name="Normal 3 2 3 2 3 2 3 2 2 2 2 2" xfId="13150"/>
    <cellStyle name="Normal 3 2 3 2 3 2 3 2 2 2 3" xfId="13151"/>
    <cellStyle name="Normal 3 2 3 2 3 2 3 2 2 3" xfId="13152"/>
    <cellStyle name="Normal 3 2 3 2 3 2 3 2 2 3 2" xfId="13153"/>
    <cellStyle name="Normal 3 2 3 2 3 2 3 2 2 4" xfId="13154"/>
    <cellStyle name="Normal 3 2 3 2 3 2 3 2 3" xfId="13155"/>
    <cellStyle name="Normal 3 2 3 2 3 2 3 2 3 2" xfId="13156"/>
    <cellStyle name="Normal 3 2 3 2 3 2 3 2 3 2 2" xfId="13157"/>
    <cellStyle name="Normal 3 2 3 2 3 2 3 2 3 3" xfId="13158"/>
    <cellStyle name="Normal 3 2 3 2 3 2 3 2 4" xfId="13159"/>
    <cellStyle name="Normal 3 2 3 2 3 2 3 2 4 2" xfId="13160"/>
    <cellStyle name="Normal 3 2 3 2 3 2 3 2 5" xfId="13161"/>
    <cellStyle name="Normal 3 2 3 2 3 2 3 3" xfId="13162"/>
    <cellStyle name="Normal 3 2 3 2 3 2 3 3 2" xfId="13163"/>
    <cellStyle name="Normal 3 2 3 2 3 2 3 3 2 2" xfId="13164"/>
    <cellStyle name="Normal 3 2 3 2 3 2 3 3 2 2 2" xfId="13165"/>
    <cellStyle name="Normal 3 2 3 2 3 2 3 3 2 3" xfId="13166"/>
    <cellStyle name="Normal 3 2 3 2 3 2 3 3 3" xfId="13167"/>
    <cellStyle name="Normal 3 2 3 2 3 2 3 3 3 2" xfId="13168"/>
    <cellStyle name="Normal 3 2 3 2 3 2 3 3 4" xfId="13169"/>
    <cellStyle name="Normal 3 2 3 2 3 2 3 4" xfId="13170"/>
    <cellStyle name="Normal 3 2 3 2 3 2 3 4 2" xfId="13171"/>
    <cellStyle name="Normal 3 2 3 2 3 2 3 4 2 2" xfId="13172"/>
    <cellStyle name="Normal 3 2 3 2 3 2 3 4 3" xfId="13173"/>
    <cellStyle name="Normal 3 2 3 2 3 2 3 5" xfId="13174"/>
    <cellStyle name="Normal 3 2 3 2 3 2 3 5 2" xfId="13175"/>
    <cellStyle name="Normal 3 2 3 2 3 2 3 6" xfId="13176"/>
    <cellStyle name="Normal 3 2 3 2 3 2 4" xfId="13177"/>
    <cellStyle name="Normal 3 2 3 2 3 2 4 2" xfId="13178"/>
    <cellStyle name="Normal 3 2 3 2 3 2 4 2 2" xfId="13179"/>
    <cellStyle name="Normal 3 2 3 2 3 2 4 2 2 2" xfId="13180"/>
    <cellStyle name="Normal 3 2 3 2 3 2 4 2 2 2 2" xfId="13181"/>
    <cellStyle name="Normal 3 2 3 2 3 2 4 2 2 3" xfId="13182"/>
    <cellStyle name="Normal 3 2 3 2 3 2 4 2 3" xfId="13183"/>
    <cellStyle name="Normal 3 2 3 2 3 2 4 2 3 2" xfId="13184"/>
    <cellStyle name="Normal 3 2 3 2 3 2 4 2 4" xfId="13185"/>
    <cellStyle name="Normal 3 2 3 2 3 2 4 3" xfId="13186"/>
    <cellStyle name="Normal 3 2 3 2 3 2 4 3 2" xfId="13187"/>
    <cellStyle name="Normal 3 2 3 2 3 2 4 3 2 2" xfId="13188"/>
    <cellStyle name="Normal 3 2 3 2 3 2 4 3 3" xfId="13189"/>
    <cellStyle name="Normal 3 2 3 2 3 2 4 4" xfId="13190"/>
    <cellStyle name="Normal 3 2 3 2 3 2 4 4 2" xfId="13191"/>
    <cellStyle name="Normal 3 2 3 2 3 2 4 5" xfId="13192"/>
    <cellStyle name="Normal 3 2 3 2 3 2 5" xfId="13193"/>
    <cellStyle name="Normal 3 2 3 2 3 2 5 2" xfId="13194"/>
    <cellStyle name="Normal 3 2 3 2 3 2 5 2 2" xfId="13195"/>
    <cellStyle name="Normal 3 2 3 2 3 2 5 2 2 2" xfId="13196"/>
    <cellStyle name="Normal 3 2 3 2 3 2 5 2 3" xfId="13197"/>
    <cellStyle name="Normal 3 2 3 2 3 2 5 3" xfId="13198"/>
    <cellStyle name="Normal 3 2 3 2 3 2 5 3 2" xfId="13199"/>
    <cellStyle name="Normal 3 2 3 2 3 2 5 4" xfId="13200"/>
    <cellStyle name="Normal 3 2 3 2 3 2 6" xfId="13201"/>
    <cellStyle name="Normal 3 2 3 2 3 2 6 2" xfId="13202"/>
    <cellStyle name="Normal 3 2 3 2 3 2 6 2 2" xfId="13203"/>
    <cellStyle name="Normal 3 2 3 2 3 2 6 3" xfId="13204"/>
    <cellStyle name="Normal 3 2 3 2 3 2 7" xfId="13205"/>
    <cellStyle name="Normal 3 2 3 2 3 2 7 2" xfId="13206"/>
    <cellStyle name="Normal 3 2 3 2 3 2 8" xfId="13207"/>
    <cellStyle name="Normal 3 2 3 2 3 3" xfId="13208"/>
    <cellStyle name="Normal 3 2 3 2 3 3 2" xfId="13209"/>
    <cellStyle name="Normal 3 2 3 2 3 3 2 2" xfId="13210"/>
    <cellStyle name="Normal 3 2 3 2 3 3 2 2 2" xfId="13211"/>
    <cellStyle name="Normal 3 2 3 2 3 3 2 2 2 2" xfId="13212"/>
    <cellStyle name="Normal 3 2 3 2 3 3 2 2 2 2 2" xfId="13213"/>
    <cellStyle name="Normal 3 2 3 2 3 3 2 2 2 2 2 2" xfId="13214"/>
    <cellStyle name="Normal 3 2 3 2 3 3 2 2 2 2 3" xfId="13215"/>
    <cellStyle name="Normal 3 2 3 2 3 3 2 2 2 3" xfId="13216"/>
    <cellStyle name="Normal 3 2 3 2 3 3 2 2 2 3 2" xfId="13217"/>
    <cellStyle name="Normal 3 2 3 2 3 3 2 2 2 4" xfId="13218"/>
    <cellStyle name="Normal 3 2 3 2 3 3 2 2 3" xfId="13219"/>
    <cellStyle name="Normal 3 2 3 2 3 3 2 2 3 2" xfId="13220"/>
    <cellStyle name="Normal 3 2 3 2 3 3 2 2 3 2 2" xfId="13221"/>
    <cellStyle name="Normal 3 2 3 2 3 3 2 2 3 3" xfId="13222"/>
    <cellStyle name="Normal 3 2 3 2 3 3 2 2 4" xfId="13223"/>
    <cellStyle name="Normal 3 2 3 2 3 3 2 2 4 2" xfId="13224"/>
    <cellStyle name="Normal 3 2 3 2 3 3 2 2 5" xfId="13225"/>
    <cellStyle name="Normal 3 2 3 2 3 3 2 3" xfId="13226"/>
    <cellStyle name="Normal 3 2 3 2 3 3 2 3 2" xfId="13227"/>
    <cellStyle name="Normal 3 2 3 2 3 3 2 3 2 2" xfId="13228"/>
    <cellStyle name="Normal 3 2 3 2 3 3 2 3 2 2 2" xfId="13229"/>
    <cellStyle name="Normal 3 2 3 2 3 3 2 3 2 3" xfId="13230"/>
    <cellStyle name="Normal 3 2 3 2 3 3 2 3 3" xfId="13231"/>
    <cellStyle name="Normal 3 2 3 2 3 3 2 3 3 2" xfId="13232"/>
    <cellStyle name="Normal 3 2 3 2 3 3 2 3 4" xfId="13233"/>
    <cellStyle name="Normal 3 2 3 2 3 3 2 4" xfId="13234"/>
    <cellStyle name="Normal 3 2 3 2 3 3 2 4 2" xfId="13235"/>
    <cellStyle name="Normal 3 2 3 2 3 3 2 4 2 2" xfId="13236"/>
    <cellStyle name="Normal 3 2 3 2 3 3 2 4 3" xfId="13237"/>
    <cellStyle name="Normal 3 2 3 2 3 3 2 5" xfId="13238"/>
    <cellStyle name="Normal 3 2 3 2 3 3 2 5 2" xfId="13239"/>
    <cellStyle name="Normal 3 2 3 2 3 3 2 6" xfId="13240"/>
    <cellStyle name="Normal 3 2 3 2 3 3 3" xfId="13241"/>
    <cellStyle name="Normal 3 2 3 2 3 3 3 2" xfId="13242"/>
    <cellStyle name="Normal 3 2 3 2 3 3 3 2 2" xfId="13243"/>
    <cellStyle name="Normal 3 2 3 2 3 3 3 2 2 2" xfId="13244"/>
    <cellStyle name="Normal 3 2 3 2 3 3 3 2 2 2 2" xfId="13245"/>
    <cellStyle name="Normal 3 2 3 2 3 3 3 2 2 3" xfId="13246"/>
    <cellStyle name="Normal 3 2 3 2 3 3 3 2 3" xfId="13247"/>
    <cellStyle name="Normal 3 2 3 2 3 3 3 2 3 2" xfId="13248"/>
    <cellStyle name="Normal 3 2 3 2 3 3 3 2 4" xfId="13249"/>
    <cellStyle name="Normal 3 2 3 2 3 3 3 3" xfId="13250"/>
    <cellStyle name="Normal 3 2 3 2 3 3 3 3 2" xfId="13251"/>
    <cellStyle name="Normal 3 2 3 2 3 3 3 3 2 2" xfId="13252"/>
    <cellStyle name="Normal 3 2 3 2 3 3 3 3 3" xfId="13253"/>
    <cellStyle name="Normal 3 2 3 2 3 3 3 4" xfId="13254"/>
    <cellStyle name="Normal 3 2 3 2 3 3 3 4 2" xfId="13255"/>
    <cellStyle name="Normal 3 2 3 2 3 3 3 5" xfId="13256"/>
    <cellStyle name="Normal 3 2 3 2 3 3 4" xfId="13257"/>
    <cellStyle name="Normal 3 2 3 2 3 3 4 2" xfId="13258"/>
    <cellStyle name="Normal 3 2 3 2 3 3 4 2 2" xfId="13259"/>
    <cellStyle name="Normal 3 2 3 2 3 3 4 2 2 2" xfId="13260"/>
    <cellStyle name="Normal 3 2 3 2 3 3 4 2 3" xfId="13261"/>
    <cellStyle name="Normal 3 2 3 2 3 3 4 3" xfId="13262"/>
    <cellStyle name="Normal 3 2 3 2 3 3 4 3 2" xfId="13263"/>
    <cellStyle name="Normal 3 2 3 2 3 3 4 4" xfId="13264"/>
    <cellStyle name="Normal 3 2 3 2 3 3 5" xfId="13265"/>
    <cellStyle name="Normal 3 2 3 2 3 3 5 2" xfId="13266"/>
    <cellStyle name="Normal 3 2 3 2 3 3 5 2 2" xfId="13267"/>
    <cellStyle name="Normal 3 2 3 2 3 3 5 3" xfId="13268"/>
    <cellStyle name="Normal 3 2 3 2 3 3 6" xfId="13269"/>
    <cellStyle name="Normal 3 2 3 2 3 3 6 2" xfId="13270"/>
    <cellStyle name="Normal 3 2 3 2 3 3 7" xfId="13271"/>
    <cellStyle name="Normal 3 2 3 2 3 4" xfId="13272"/>
    <cellStyle name="Normal 3 2 3 2 3 4 2" xfId="13273"/>
    <cellStyle name="Normal 3 2 3 2 3 4 2 2" xfId="13274"/>
    <cellStyle name="Normal 3 2 3 2 3 4 2 2 2" xfId="13275"/>
    <cellStyle name="Normal 3 2 3 2 3 4 2 2 2 2" xfId="13276"/>
    <cellStyle name="Normal 3 2 3 2 3 4 2 2 2 2 2" xfId="13277"/>
    <cellStyle name="Normal 3 2 3 2 3 4 2 2 2 3" xfId="13278"/>
    <cellStyle name="Normal 3 2 3 2 3 4 2 2 3" xfId="13279"/>
    <cellStyle name="Normal 3 2 3 2 3 4 2 2 3 2" xfId="13280"/>
    <cellStyle name="Normal 3 2 3 2 3 4 2 2 4" xfId="13281"/>
    <cellStyle name="Normal 3 2 3 2 3 4 2 3" xfId="13282"/>
    <cellStyle name="Normal 3 2 3 2 3 4 2 3 2" xfId="13283"/>
    <cellStyle name="Normal 3 2 3 2 3 4 2 3 2 2" xfId="13284"/>
    <cellStyle name="Normal 3 2 3 2 3 4 2 3 3" xfId="13285"/>
    <cellStyle name="Normal 3 2 3 2 3 4 2 4" xfId="13286"/>
    <cellStyle name="Normal 3 2 3 2 3 4 2 4 2" xfId="13287"/>
    <cellStyle name="Normal 3 2 3 2 3 4 2 5" xfId="13288"/>
    <cellStyle name="Normal 3 2 3 2 3 4 3" xfId="13289"/>
    <cellStyle name="Normal 3 2 3 2 3 4 3 2" xfId="13290"/>
    <cellStyle name="Normal 3 2 3 2 3 4 3 2 2" xfId="13291"/>
    <cellStyle name="Normal 3 2 3 2 3 4 3 2 2 2" xfId="13292"/>
    <cellStyle name="Normal 3 2 3 2 3 4 3 2 3" xfId="13293"/>
    <cellStyle name="Normal 3 2 3 2 3 4 3 3" xfId="13294"/>
    <cellStyle name="Normal 3 2 3 2 3 4 3 3 2" xfId="13295"/>
    <cellStyle name="Normal 3 2 3 2 3 4 3 4" xfId="13296"/>
    <cellStyle name="Normal 3 2 3 2 3 4 4" xfId="13297"/>
    <cellStyle name="Normal 3 2 3 2 3 4 4 2" xfId="13298"/>
    <cellStyle name="Normal 3 2 3 2 3 4 4 2 2" xfId="13299"/>
    <cellStyle name="Normal 3 2 3 2 3 4 4 3" xfId="13300"/>
    <cellStyle name="Normal 3 2 3 2 3 4 5" xfId="13301"/>
    <cellStyle name="Normal 3 2 3 2 3 4 5 2" xfId="13302"/>
    <cellStyle name="Normal 3 2 3 2 3 4 6" xfId="13303"/>
    <cellStyle name="Normal 3 2 3 2 3 5" xfId="13304"/>
    <cellStyle name="Normal 3 2 3 2 3 5 2" xfId="13305"/>
    <cellStyle name="Normal 3 2 3 2 3 5 2 2" xfId="13306"/>
    <cellStyle name="Normal 3 2 3 2 3 5 2 2 2" xfId="13307"/>
    <cellStyle name="Normal 3 2 3 2 3 5 2 2 2 2" xfId="13308"/>
    <cellStyle name="Normal 3 2 3 2 3 5 2 2 3" xfId="13309"/>
    <cellStyle name="Normal 3 2 3 2 3 5 2 3" xfId="13310"/>
    <cellStyle name="Normal 3 2 3 2 3 5 2 3 2" xfId="13311"/>
    <cellStyle name="Normal 3 2 3 2 3 5 2 4" xfId="13312"/>
    <cellStyle name="Normal 3 2 3 2 3 5 3" xfId="13313"/>
    <cellStyle name="Normal 3 2 3 2 3 5 3 2" xfId="13314"/>
    <cellStyle name="Normal 3 2 3 2 3 5 3 2 2" xfId="13315"/>
    <cellStyle name="Normal 3 2 3 2 3 5 3 3" xfId="13316"/>
    <cellStyle name="Normal 3 2 3 2 3 5 4" xfId="13317"/>
    <cellStyle name="Normal 3 2 3 2 3 5 4 2" xfId="13318"/>
    <cellStyle name="Normal 3 2 3 2 3 5 5" xfId="13319"/>
    <cellStyle name="Normal 3 2 3 2 3 6" xfId="13320"/>
    <cellStyle name="Normal 3 2 3 2 3 6 2" xfId="13321"/>
    <cellStyle name="Normal 3 2 3 2 3 6 2 2" xfId="13322"/>
    <cellStyle name="Normal 3 2 3 2 3 6 2 2 2" xfId="13323"/>
    <cellStyle name="Normal 3 2 3 2 3 6 2 3" xfId="13324"/>
    <cellStyle name="Normal 3 2 3 2 3 6 3" xfId="13325"/>
    <cellStyle name="Normal 3 2 3 2 3 6 3 2" xfId="13326"/>
    <cellStyle name="Normal 3 2 3 2 3 6 4" xfId="13327"/>
    <cellStyle name="Normal 3 2 3 2 3 7" xfId="13328"/>
    <cellStyle name="Normal 3 2 3 2 3 7 2" xfId="13329"/>
    <cellStyle name="Normal 3 2 3 2 3 7 2 2" xfId="13330"/>
    <cellStyle name="Normal 3 2 3 2 3 7 3" xfId="13331"/>
    <cellStyle name="Normal 3 2 3 2 3 8" xfId="13332"/>
    <cellStyle name="Normal 3 2 3 2 3 8 2" xfId="13333"/>
    <cellStyle name="Normal 3 2 3 2 3 9" xfId="13334"/>
    <cellStyle name="Normal 3 2 3 2 4" xfId="13335"/>
    <cellStyle name="Normal 3 2 3 2 4 2" xfId="13336"/>
    <cellStyle name="Normal 3 2 3 2 4 2 2" xfId="13337"/>
    <cellStyle name="Normal 3 2 3 2 4 2 2 2" xfId="13338"/>
    <cellStyle name="Normal 3 2 3 2 4 2 2 2 2" xfId="13339"/>
    <cellStyle name="Normal 3 2 3 2 4 2 2 2 2 2" xfId="13340"/>
    <cellStyle name="Normal 3 2 3 2 4 2 2 2 2 2 2" xfId="13341"/>
    <cellStyle name="Normal 3 2 3 2 4 2 2 2 2 2 2 2" xfId="13342"/>
    <cellStyle name="Normal 3 2 3 2 4 2 2 2 2 2 3" xfId="13343"/>
    <cellStyle name="Normal 3 2 3 2 4 2 2 2 2 3" xfId="13344"/>
    <cellStyle name="Normal 3 2 3 2 4 2 2 2 2 3 2" xfId="13345"/>
    <cellStyle name="Normal 3 2 3 2 4 2 2 2 2 4" xfId="13346"/>
    <cellStyle name="Normal 3 2 3 2 4 2 2 2 3" xfId="13347"/>
    <cellStyle name="Normal 3 2 3 2 4 2 2 2 3 2" xfId="13348"/>
    <cellStyle name="Normal 3 2 3 2 4 2 2 2 3 2 2" xfId="13349"/>
    <cellStyle name="Normal 3 2 3 2 4 2 2 2 3 3" xfId="13350"/>
    <cellStyle name="Normal 3 2 3 2 4 2 2 2 4" xfId="13351"/>
    <cellStyle name="Normal 3 2 3 2 4 2 2 2 4 2" xfId="13352"/>
    <cellStyle name="Normal 3 2 3 2 4 2 2 2 5" xfId="13353"/>
    <cellStyle name="Normal 3 2 3 2 4 2 2 3" xfId="13354"/>
    <cellStyle name="Normal 3 2 3 2 4 2 2 3 2" xfId="13355"/>
    <cellStyle name="Normal 3 2 3 2 4 2 2 3 2 2" xfId="13356"/>
    <cellStyle name="Normal 3 2 3 2 4 2 2 3 2 2 2" xfId="13357"/>
    <cellStyle name="Normal 3 2 3 2 4 2 2 3 2 3" xfId="13358"/>
    <cellStyle name="Normal 3 2 3 2 4 2 2 3 3" xfId="13359"/>
    <cellStyle name="Normal 3 2 3 2 4 2 2 3 3 2" xfId="13360"/>
    <cellStyle name="Normal 3 2 3 2 4 2 2 3 4" xfId="13361"/>
    <cellStyle name="Normal 3 2 3 2 4 2 2 4" xfId="13362"/>
    <cellStyle name="Normal 3 2 3 2 4 2 2 4 2" xfId="13363"/>
    <cellStyle name="Normal 3 2 3 2 4 2 2 4 2 2" xfId="13364"/>
    <cellStyle name="Normal 3 2 3 2 4 2 2 4 3" xfId="13365"/>
    <cellStyle name="Normal 3 2 3 2 4 2 2 5" xfId="13366"/>
    <cellStyle name="Normal 3 2 3 2 4 2 2 5 2" xfId="13367"/>
    <cellStyle name="Normal 3 2 3 2 4 2 2 6" xfId="13368"/>
    <cellStyle name="Normal 3 2 3 2 4 2 3" xfId="13369"/>
    <cellStyle name="Normal 3 2 3 2 4 2 3 2" xfId="13370"/>
    <cellStyle name="Normal 3 2 3 2 4 2 3 2 2" xfId="13371"/>
    <cellStyle name="Normal 3 2 3 2 4 2 3 2 2 2" xfId="13372"/>
    <cellStyle name="Normal 3 2 3 2 4 2 3 2 2 2 2" xfId="13373"/>
    <cellStyle name="Normal 3 2 3 2 4 2 3 2 2 3" xfId="13374"/>
    <cellStyle name="Normal 3 2 3 2 4 2 3 2 3" xfId="13375"/>
    <cellStyle name="Normal 3 2 3 2 4 2 3 2 3 2" xfId="13376"/>
    <cellStyle name="Normal 3 2 3 2 4 2 3 2 4" xfId="13377"/>
    <cellStyle name="Normal 3 2 3 2 4 2 3 3" xfId="13378"/>
    <cellStyle name="Normal 3 2 3 2 4 2 3 3 2" xfId="13379"/>
    <cellStyle name="Normal 3 2 3 2 4 2 3 3 2 2" xfId="13380"/>
    <cellStyle name="Normal 3 2 3 2 4 2 3 3 3" xfId="13381"/>
    <cellStyle name="Normal 3 2 3 2 4 2 3 4" xfId="13382"/>
    <cellStyle name="Normal 3 2 3 2 4 2 3 4 2" xfId="13383"/>
    <cellStyle name="Normal 3 2 3 2 4 2 3 5" xfId="13384"/>
    <cellStyle name="Normal 3 2 3 2 4 2 4" xfId="13385"/>
    <cellStyle name="Normal 3 2 3 2 4 2 4 2" xfId="13386"/>
    <cellStyle name="Normal 3 2 3 2 4 2 4 2 2" xfId="13387"/>
    <cellStyle name="Normal 3 2 3 2 4 2 4 2 2 2" xfId="13388"/>
    <cellStyle name="Normal 3 2 3 2 4 2 4 2 3" xfId="13389"/>
    <cellStyle name="Normal 3 2 3 2 4 2 4 3" xfId="13390"/>
    <cellStyle name="Normal 3 2 3 2 4 2 4 3 2" xfId="13391"/>
    <cellStyle name="Normal 3 2 3 2 4 2 4 4" xfId="13392"/>
    <cellStyle name="Normal 3 2 3 2 4 2 5" xfId="13393"/>
    <cellStyle name="Normal 3 2 3 2 4 2 5 2" xfId="13394"/>
    <cellStyle name="Normal 3 2 3 2 4 2 5 2 2" xfId="13395"/>
    <cellStyle name="Normal 3 2 3 2 4 2 5 3" xfId="13396"/>
    <cellStyle name="Normal 3 2 3 2 4 2 6" xfId="13397"/>
    <cellStyle name="Normal 3 2 3 2 4 2 6 2" xfId="13398"/>
    <cellStyle name="Normal 3 2 3 2 4 2 7" xfId="13399"/>
    <cellStyle name="Normal 3 2 3 2 4 3" xfId="13400"/>
    <cellStyle name="Normal 3 2 3 2 4 3 2" xfId="13401"/>
    <cellStyle name="Normal 3 2 3 2 4 3 2 2" xfId="13402"/>
    <cellStyle name="Normal 3 2 3 2 4 3 2 2 2" xfId="13403"/>
    <cellStyle name="Normal 3 2 3 2 4 3 2 2 2 2" xfId="13404"/>
    <cellStyle name="Normal 3 2 3 2 4 3 2 2 2 2 2" xfId="13405"/>
    <cellStyle name="Normal 3 2 3 2 4 3 2 2 2 3" xfId="13406"/>
    <cellStyle name="Normal 3 2 3 2 4 3 2 2 3" xfId="13407"/>
    <cellStyle name="Normal 3 2 3 2 4 3 2 2 3 2" xfId="13408"/>
    <cellStyle name="Normal 3 2 3 2 4 3 2 2 4" xfId="13409"/>
    <cellStyle name="Normal 3 2 3 2 4 3 2 3" xfId="13410"/>
    <cellStyle name="Normal 3 2 3 2 4 3 2 3 2" xfId="13411"/>
    <cellStyle name="Normal 3 2 3 2 4 3 2 3 2 2" xfId="13412"/>
    <cellStyle name="Normal 3 2 3 2 4 3 2 3 3" xfId="13413"/>
    <cellStyle name="Normal 3 2 3 2 4 3 2 4" xfId="13414"/>
    <cellStyle name="Normal 3 2 3 2 4 3 2 4 2" xfId="13415"/>
    <cellStyle name="Normal 3 2 3 2 4 3 2 5" xfId="13416"/>
    <cellStyle name="Normal 3 2 3 2 4 3 3" xfId="13417"/>
    <cellStyle name="Normal 3 2 3 2 4 3 3 2" xfId="13418"/>
    <cellStyle name="Normal 3 2 3 2 4 3 3 2 2" xfId="13419"/>
    <cellStyle name="Normal 3 2 3 2 4 3 3 2 2 2" xfId="13420"/>
    <cellStyle name="Normal 3 2 3 2 4 3 3 2 3" xfId="13421"/>
    <cellStyle name="Normal 3 2 3 2 4 3 3 3" xfId="13422"/>
    <cellStyle name="Normal 3 2 3 2 4 3 3 3 2" xfId="13423"/>
    <cellStyle name="Normal 3 2 3 2 4 3 3 4" xfId="13424"/>
    <cellStyle name="Normal 3 2 3 2 4 3 4" xfId="13425"/>
    <cellStyle name="Normal 3 2 3 2 4 3 4 2" xfId="13426"/>
    <cellStyle name="Normal 3 2 3 2 4 3 4 2 2" xfId="13427"/>
    <cellStyle name="Normal 3 2 3 2 4 3 4 3" xfId="13428"/>
    <cellStyle name="Normal 3 2 3 2 4 3 5" xfId="13429"/>
    <cellStyle name="Normal 3 2 3 2 4 3 5 2" xfId="13430"/>
    <cellStyle name="Normal 3 2 3 2 4 3 6" xfId="13431"/>
    <cellStyle name="Normal 3 2 3 2 4 4" xfId="13432"/>
    <cellStyle name="Normal 3 2 3 2 4 4 2" xfId="13433"/>
    <cellStyle name="Normal 3 2 3 2 4 4 2 2" xfId="13434"/>
    <cellStyle name="Normal 3 2 3 2 4 4 2 2 2" xfId="13435"/>
    <cellStyle name="Normal 3 2 3 2 4 4 2 2 2 2" xfId="13436"/>
    <cellStyle name="Normal 3 2 3 2 4 4 2 2 3" xfId="13437"/>
    <cellStyle name="Normal 3 2 3 2 4 4 2 3" xfId="13438"/>
    <cellStyle name="Normal 3 2 3 2 4 4 2 3 2" xfId="13439"/>
    <cellStyle name="Normal 3 2 3 2 4 4 2 4" xfId="13440"/>
    <cellStyle name="Normal 3 2 3 2 4 4 3" xfId="13441"/>
    <cellStyle name="Normal 3 2 3 2 4 4 3 2" xfId="13442"/>
    <cellStyle name="Normal 3 2 3 2 4 4 3 2 2" xfId="13443"/>
    <cellStyle name="Normal 3 2 3 2 4 4 3 3" xfId="13444"/>
    <cellStyle name="Normal 3 2 3 2 4 4 4" xfId="13445"/>
    <cellStyle name="Normal 3 2 3 2 4 4 4 2" xfId="13446"/>
    <cellStyle name="Normal 3 2 3 2 4 4 5" xfId="13447"/>
    <cellStyle name="Normal 3 2 3 2 4 5" xfId="13448"/>
    <cellStyle name="Normal 3 2 3 2 4 5 2" xfId="13449"/>
    <cellStyle name="Normal 3 2 3 2 4 5 2 2" xfId="13450"/>
    <cellStyle name="Normal 3 2 3 2 4 5 2 2 2" xfId="13451"/>
    <cellStyle name="Normal 3 2 3 2 4 5 2 3" xfId="13452"/>
    <cellStyle name="Normal 3 2 3 2 4 5 3" xfId="13453"/>
    <cellStyle name="Normal 3 2 3 2 4 5 3 2" xfId="13454"/>
    <cellStyle name="Normal 3 2 3 2 4 5 4" xfId="13455"/>
    <cellStyle name="Normal 3 2 3 2 4 6" xfId="13456"/>
    <cellStyle name="Normal 3 2 3 2 4 6 2" xfId="13457"/>
    <cellStyle name="Normal 3 2 3 2 4 6 2 2" xfId="13458"/>
    <cellStyle name="Normal 3 2 3 2 4 6 3" xfId="13459"/>
    <cellStyle name="Normal 3 2 3 2 4 7" xfId="13460"/>
    <cellStyle name="Normal 3 2 3 2 4 7 2" xfId="13461"/>
    <cellStyle name="Normal 3 2 3 2 4 8" xfId="13462"/>
    <cellStyle name="Normal 3 2 3 2 5" xfId="13463"/>
    <cellStyle name="Normal 3 2 3 2 5 2" xfId="13464"/>
    <cellStyle name="Normal 3 2 3 2 5 2 2" xfId="13465"/>
    <cellStyle name="Normal 3 2 3 2 5 2 2 2" xfId="13466"/>
    <cellStyle name="Normal 3 2 3 2 5 2 2 2 2" xfId="13467"/>
    <cellStyle name="Normal 3 2 3 2 5 2 2 2 2 2" xfId="13468"/>
    <cellStyle name="Normal 3 2 3 2 5 2 2 2 2 2 2" xfId="13469"/>
    <cellStyle name="Normal 3 2 3 2 5 2 2 2 2 3" xfId="13470"/>
    <cellStyle name="Normal 3 2 3 2 5 2 2 2 3" xfId="13471"/>
    <cellStyle name="Normal 3 2 3 2 5 2 2 2 3 2" xfId="13472"/>
    <cellStyle name="Normal 3 2 3 2 5 2 2 2 4" xfId="13473"/>
    <cellStyle name="Normal 3 2 3 2 5 2 2 3" xfId="13474"/>
    <cellStyle name="Normal 3 2 3 2 5 2 2 3 2" xfId="13475"/>
    <cellStyle name="Normal 3 2 3 2 5 2 2 3 2 2" xfId="13476"/>
    <cellStyle name="Normal 3 2 3 2 5 2 2 3 3" xfId="13477"/>
    <cellStyle name="Normal 3 2 3 2 5 2 2 4" xfId="13478"/>
    <cellStyle name="Normal 3 2 3 2 5 2 2 4 2" xfId="13479"/>
    <cellStyle name="Normal 3 2 3 2 5 2 2 5" xfId="13480"/>
    <cellStyle name="Normal 3 2 3 2 5 2 3" xfId="13481"/>
    <cellStyle name="Normal 3 2 3 2 5 2 3 2" xfId="13482"/>
    <cellStyle name="Normal 3 2 3 2 5 2 3 2 2" xfId="13483"/>
    <cellStyle name="Normal 3 2 3 2 5 2 3 2 2 2" xfId="13484"/>
    <cellStyle name="Normal 3 2 3 2 5 2 3 2 3" xfId="13485"/>
    <cellStyle name="Normal 3 2 3 2 5 2 3 3" xfId="13486"/>
    <cellStyle name="Normal 3 2 3 2 5 2 3 3 2" xfId="13487"/>
    <cellStyle name="Normal 3 2 3 2 5 2 3 4" xfId="13488"/>
    <cellStyle name="Normal 3 2 3 2 5 2 4" xfId="13489"/>
    <cellStyle name="Normal 3 2 3 2 5 2 4 2" xfId="13490"/>
    <cellStyle name="Normal 3 2 3 2 5 2 4 2 2" xfId="13491"/>
    <cellStyle name="Normal 3 2 3 2 5 2 4 3" xfId="13492"/>
    <cellStyle name="Normal 3 2 3 2 5 2 5" xfId="13493"/>
    <cellStyle name="Normal 3 2 3 2 5 2 5 2" xfId="13494"/>
    <cellStyle name="Normal 3 2 3 2 5 2 6" xfId="13495"/>
    <cellStyle name="Normal 3 2 3 2 5 3" xfId="13496"/>
    <cellStyle name="Normal 3 2 3 2 5 3 2" xfId="13497"/>
    <cellStyle name="Normal 3 2 3 2 5 3 2 2" xfId="13498"/>
    <cellStyle name="Normal 3 2 3 2 5 3 2 2 2" xfId="13499"/>
    <cellStyle name="Normal 3 2 3 2 5 3 2 2 2 2" xfId="13500"/>
    <cellStyle name="Normal 3 2 3 2 5 3 2 2 3" xfId="13501"/>
    <cellStyle name="Normal 3 2 3 2 5 3 2 3" xfId="13502"/>
    <cellStyle name="Normal 3 2 3 2 5 3 2 3 2" xfId="13503"/>
    <cellStyle name="Normal 3 2 3 2 5 3 2 4" xfId="13504"/>
    <cellStyle name="Normal 3 2 3 2 5 3 3" xfId="13505"/>
    <cellStyle name="Normal 3 2 3 2 5 3 3 2" xfId="13506"/>
    <cellStyle name="Normal 3 2 3 2 5 3 3 2 2" xfId="13507"/>
    <cellStyle name="Normal 3 2 3 2 5 3 3 3" xfId="13508"/>
    <cellStyle name="Normal 3 2 3 2 5 3 4" xfId="13509"/>
    <cellStyle name="Normal 3 2 3 2 5 3 4 2" xfId="13510"/>
    <cellStyle name="Normal 3 2 3 2 5 3 5" xfId="13511"/>
    <cellStyle name="Normal 3 2 3 2 5 4" xfId="13512"/>
    <cellStyle name="Normal 3 2 3 2 5 4 2" xfId="13513"/>
    <cellStyle name="Normal 3 2 3 2 5 4 2 2" xfId="13514"/>
    <cellStyle name="Normal 3 2 3 2 5 4 2 2 2" xfId="13515"/>
    <cellStyle name="Normal 3 2 3 2 5 4 2 3" xfId="13516"/>
    <cellStyle name="Normal 3 2 3 2 5 4 3" xfId="13517"/>
    <cellStyle name="Normal 3 2 3 2 5 4 3 2" xfId="13518"/>
    <cellStyle name="Normal 3 2 3 2 5 4 4" xfId="13519"/>
    <cellStyle name="Normal 3 2 3 2 5 5" xfId="13520"/>
    <cellStyle name="Normal 3 2 3 2 5 5 2" xfId="13521"/>
    <cellStyle name="Normal 3 2 3 2 5 5 2 2" xfId="13522"/>
    <cellStyle name="Normal 3 2 3 2 5 5 3" xfId="13523"/>
    <cellStyle name="Normal 3 2 3 2 5 6" xfId="13524"/>
    <cellStyle name="Normal 3 2 3 2 5 6 2" xfId="13525"/>
    <cellStyle name="Normal 3 2 3 2 5 7" xfId="13526"/>
    <cellStyle name="Normal 3 2 3 2 6" xfId="13527"/>
    <cellStyle name="Normal 3 2 3 2 6 2" xfId="13528"/>
    <cellStyle name="Normal 3 2 3 2 6 2 2" xfId="13529"/>
    <cellStyle name="Normal 3 2 3 2 6 2 2 2" xfId="13530"/>
    <cellStyle name="Normal 3 2 3 2 6 2 2 2 2" xfId="13531"/>
    <cellStyle name="Normal 3 2 3 2 6 2 2 2 2 2" xfId="13532"/>
    <cellStyle name="Normal 3 2 3 2 6 2 2 2 3" xfId="13533"/>
    <cellStyle name="Normal 3 2 3 2 6 2 2 3" xfId="13534"/>
    <cellStyle name="Normal 3 2 3 2 6 2 2 3 2" xfId="13535"/>
    <cellStyle name="Normal 3 2 3 2 6 2 2 4" xfId="13536"/>
    <cellStyle name="Normal 3 2 3 2 6 2 3" xfId="13537"/>
    <cellStyle name="Normal 3 2 3 2 6 2 3 2" xfId="13538"/>
    <cellStyle name="Normal 3 2 3 2 6 2 3 2 2" xfId="13539"/>
    <cellStyle name="Normal 3 2 3 2 6 2 3 3" xfId="13540"/>
    <cellStyle name="Normal 3 2 3 2 6 2 4" xfId="13541"/>
    <cellStyle name="Normal 3 2 3 2 6 2 4 2" xfId="13542"/>
    <cellStyle name="Normal 3 2 3 2 6 2 5" xfId="13543"/>
    <cellStyle name="Normal 3 2 3 2 6 3" xfId="13544"/>
    <cellStyle name="Normal 3 2 3 2 6 3 2" xfId="13545"/>
    <cellStyle name="Normal 3 2 3 2 6 3 2 2" xfId="13546"/>
    <cellStyle name="Normal 3 2 3 2 6 3 2 2 2" xfId="13547"/>
    <cellStyle name="Normal 3 2 3 2 6 3 2 3" xfId="13548"/>
    <cellStyle name="Normal 3 2 3 2 6 3 3" xfId="13549"/>
    <cellStyle name="Normal 3 2 3 2 6 3 3 2" xfId="13550"/>
    <cellStyle name="Normal 3 2 3 2 6 3 4" xfId="13551"/>
    <cellStyle name="Normal 3 2 3 2 6 4" xfId="13552"/>
    <cellStyle name="Normal 3 2 3 2 6 4 2" xfId="13553"/>
    <cellStyle name="Normal 3 2 3 2 6 4 2 2" xfId="13554"/>
    <cellStyle name="Normal 3 2 3 2 6 4 3" xfId="13555"/>
    <cellStyle name="Normal 3 2 3 2 6 5" xfId="13556"/>
    <cellStyle name="Normal 3 2 3 2 6 5 2" xfId="13557"/>
    <cellStyle name="Normal 3 2 3 2 6 6" xfId="13558"/>
    <cellStyle name="Normal 3 2 3 2 7" xfId="13559"/>
    <cellStyle name="Normal 3 2 3 2 7 2" xfId="13560"/>
    <cellStyle name="Normal 3 2 3 2 7 2 2" xfId="13561"/>
    <cellStyle name="Normal 3 2 3 2 7 2 2 2" xfId="13562"/>
    <cellStyle name="Normal 3 2 3 2 7 2 2 2 2" xfId="13563"/>
    <cellStyle name="Normal 3 2 3 2 7 2 2 3" xfId="13564"/>
    <cellStyle name="Normal 3 2 3 2 7 2 3" xfId="13565"/>
    <cellStyle name="Normal 3 2 3 2 7 2 3 2" xfId="13566"/>
    <cellStyle name="Normal 3 2 3 2 7 2 4" xfId="13567"/>
    <cellStyle name="Normal 3 2 3 2 7 3" xfId="13568"/>
    <cellStyle name="Normal 3 2 3 2 7 3 2" xfId="13569"/>
    <cellStyle name="Normal 3 2 3 2 7 3 2 2" xfId="13570"/>
    <cellStyle name="Normal 3 2 3 2 7 3 3" xfId="13571"/>
    <cellStyle name="Normal 3 2 3 2 7 4" xfId="13572"/>
    <cellStyle name="Normal 3 2 3 2 7 4 2" xfId="13573"/>
    <cellStyle name="Normal 3 2 3 2 7 5" xfId="13574"/>
    <cellStyle name="Normal 3 2 3 2 8" xfId="13575"/>
    <cellStyle name="Normal 3 2 3 2 8 2" xfId="13576"/>
    <cellStyle name="Normal 3 2 3 2 8 2 2" xfId="13577"/>
    <cellStyle name="Normal 3 2 3 2 8 2 2 2" xfId="13578"/>
    <cellStyle name="Normal 3 2 3 2 8 2 3" xfId="13579"/>
    <cellStyle name="Normal 3 2 3 2 8 3" xfId="13580"/>
    <cellStyle name="Normal 3 2 3 2 8 3 2" xfId="13581"/>
    <cellStyle name="Normal 3 2 3 2 8 4" xfId="13582"/>
    <cellStyle name="Normal 3 2 3 2 9" xfId="13583"/>
    <cellStyle name="Normal 3 2 3 2 9 2" xfId="13584"/>
    <cellStyle name="Normal 3 2 3 2 9 2 2" xfId="13585"/>
    <cellStyle name="Normal 3 2 3 2 9 3" xfId="13586"/>
    <cellStyle name="Normal 3 2 3 3" xfId="13587"/>
    <cellStyle name="Normal 3 2 3 3 10" xfId="13588"/>
    <cellStyle name="Normal 3 2 3 3 2" xfId="13589"/>
    <cellStyle name="Normal 3 2 3 3 2 2" xfId="13590"/>
    <cellStyle name="Normal 3 2 3 3 2 2 2" xfId="13591"/>
    <cellStyle name="Normal 3 2 3 3 2 2 2 2" xfId="13592"/>
    <cellStyle name="Normal 3 2 3 3 2 2 2 2 2" xfId="13593"/>
    <cellStyle name="Normal 3 2 3 3 2 2 2 2 2 2" xfId="13594"/>
    <cellStyle name="Normal 3 2 3 3 2 2 2 2 2 2 2" xfId="13595"/>
    <cellStyle name="Normal 3 2 3 3 2 2 2 2 2 2 2 2" xfId="13596"/>
    <cellStyle name="Normal 3 2 3 3 2 2 2 2 2 2 2 2 2" xfId="13597"/>
    <cellStyle name="Normal 3 2 3 3 2 2 2 2 2 2 2 3" xfId="13598"/>
    <cellStyle name="Normal 3 2 3 3 2 2 2 2 2 2 3" xfId="13599"/>
    <cellStyle name="Normal 3 2 3 3 2 2 2 2 2 2 3 2" xfId="13600"/>
    <cellStyle name="Normal 3 2 3 3 2 2 2 2 2 2 4" xfId="13601"/>
    <cellStyle name="Normal 3 2 3 3 2 2 2 2 2 3" xfId="13602"/>
    <cellStyle name="Normal 3 2 3 3 2 2 2 2 2 3 2" xfId="13603"/>
    <cellStyle name="Normal 3 2 3 3 2 2 2 2 2 3 2 2" xfId="13604"/>
    <cellStyle name="Normal 3 2 3 3 2 2 2 2 2 3 3" xfId="13605"/>
    <cellStyle name="Normal 3 2 3 3 2 2 2 2 2 4" xfId="13606"/>
    <cellStyle name="Normal 3 2 3 3 2 2 2 2 2 4 2" xfId="13607"/>
    <cellStyle name="Normal 3 2 3 3 2 2 2 2 2 5" xfId="13608"/>
    <cellStyle name="Normal 3 2 3 3 2 2 2 2 3" xfId="13609"/>
    <cellStyle name="Normal 3 2 3 3 2 2 2 2 3 2" xfId="13610"/>
    <cellStyle name="Normal 3 2 3 3 2 2 2 2 3 2 2" xfId="13611"/>
    <cellStyle name="Normal 3 2 3 3 2 2 2 2 3 2 2 2" xfId="13612"/>
    <cellStyle name="Normal 3 2 3 3 2 2 2 2 3 2 3" xfId="13613"/>
    <cellStyle name="Normal 3 2 3 3 2 2 2 2 3 3" xfId="13614"/>
    <cellStyle name="Normal 3 2 3 3 2 2 2 2 3 3 2" xfId="13615"/>
    <cellStyle name="Normal 3 2 3 3 2 2 2 2 3 4" xfId="13616"/>
    <cellStyle name="Normal 3 2 3 3 2 2 2 2 4" xfId="13617"/>
    <cellStyle name="Normal 3 2 3 3 2 2 2 2 4 2" xfId="13618"/>
    <cellStyle name="Normal 3 2 3 3 2 2 2 2 4 2 2" xfId="13619"/>
    <cellStyle name="Normal 3 2 3 3 2 2 2 2 4 3" xfId="13620"/>
    <cellStyle name="Normal 3 2 3 3 2 2 2 2 5" xfId="13621"/>
    <cellStyle name="Normal 3 2 3 3 2 2 2 2 5 2" xfId="13622"/>
    <cellStyle name="Normal 3 2 3 3 2 2 2 2 6" xfId="13623"/>
    <cellStyle name="Normal 3 2 3 3 2 2 2 3" xfId="13624"/>
    <cellStyle name="Normal 3 2 3 3 2 2 2 3 2" xfId="13625"/>
    <cellStyle name="Normal 3 2 3 3 2 2 2 3 2 2" xfId="13626"/>
    <cellStyle name="Normal 3 2 3 3 2 2 2 3 2 2 2" xfId="13627"/>
    <cellStyle name="Normal 3 2 3 3 2 2 2 3 2 2 2 2" xfId="13628"/>
    <cellStyle name="Normal 3 2 3 3 2 2 2 3 2 2 3" xfId="13629"/>
    <cellStyle name="Normal 3 2 3 3 2 2 2 3 2 3" xfId="13630"/>
    <cellStyle name="Normal 3 2 3 3 2 2 2 3 2 3 2" xfId="13631"/>
    <cellStyle name="Normal 3 2 3 3 2 2 2 3 2 4" xfId="13632"/>
    <cellStyle name="Normal 3 2 3 3 2 2 2 3 3" xfId="13633"/>
    <cellStyle name="Normal 3 2 3 3 2 2 2 3 3 2" xfId="13634"/>
    <cellStyle name="Normal 3 2 3 3 2 2 2 3 3 2 2" xfId="13635"/>
    <cellStyle name="Normal 3 2 3 3 2 2 2 3 3 3" xfId="13636"/>
    <cellStyle name="Normal 3 2 3 3 2 2 2 3 4" xfId="13637"/>
    <cellStyle name="Normal 3 2 3 3 2 2 2 3 4 2" xfId="13638"/>
    <cellStyle name="Normal 3 2 3 3 2 2 2 3 5" xfId="13639"/>
    <cellStyle name="Normal 3 2 3 3 2 2 2 4" xfId="13640"/>
    <cellStyle name="Normal 3 2 3 3 2 2 2 4 2" xfId="13641"/>
    <cellStyle name="Normal 3 2 3 3 2 2 2 4 2 2" xfId="13642"/>
    <cellStyle name="Normal 3 2 3 3 2 2 2 4 2 2 2" xfId="13643"/>
    <cellStyle name="Normal 3 2 3 3 2 2 2 4 2 3" xfId="13644"/>
    <cellStyle name="Normal 3 2 3 3 2 2 2 4 3" xfId="13645"/>
    <cellStyle name="Normal 3 2 3 3 2 2 2 4 3 2" xfId="13646"/>
    <cellStyle name="Normal 3 2 3 3 2 2 2 4 4" xfId="13647"/>
    <cellStyle name="Normal 3 2 3 3 2 2 2 5" xfId="13648"/>
    <cellStyle name="Normal 3 2 3 3 2 2 2 5 2" xfId="13649"/>
    <cellStyle name="Normal 3 2 3 3 2 2 2 5 2 2" xfId="13650"/>
    <cellStyle name="Normal 3 2 3 3 2 2 2 5 3" xfId="13651"/>
    <cellStyle name="Normal 3 2 3 3 2 2 2 6" xfId="13652"/>
    <cellStyle name="Normal 3 2 3 3 2 2 2 6 2" xfId="13653"/>
    <cellStyle name="Normal 3 2 3 3 2 2 2 7" xfId="13654"/>
    <cellStyle name="Normal 3 2 3 3 2 2 3" xfId="13655"/>
    <cellStyle name="Normal 3 2 3 3 2 2 3 2" xfId="13656"/>
    <cellStyle name="Normal 3 2 3 3 2 2 3 2 2" xfId="13657"/>
    <cellStyle name="Normal 3 2 3 3 2 2 3 2 2 2" xfId="13658"/>
    <cellStyle name="Normal 3 2 3 3 2 2 3 2 2 2 2" xfId="13659"/>
    <cellStyle name="Normal 3 2 3 3 2 2 3 2 2 2 2 2" xfId="13660"/>
    <cellStyle name="Normal 3 2 3 3 2 2 3 2 2 2 3" xfId="13661"/>
    <cellStyle name="Normal 3 2 3 3 2 2 3 2 2 3" xfId="13662"/>
    <cellStyle name="Normal 3 2 3 3 2 2 3 2 2 3 2" xfId="13663"/>
    <cellStyle name="Normal 3 2 3 3 2 2 3 2 2 4" xfId="13664"/>
    <cellStyle name="Normal 3 2 3 3 2 2 3 2 3" xfId="13665"/>
    <cellStyle name="Normal 3 2 3 3 2 2 3 2 3 2" xfId="13666"/>
    <cellStyle name="Normal 3 2 3 3 2 2 3 2 3 2 2" xfId="13667"/>
    <cellStyle name="Normal 3 2 3 3 2 2 3 2 3 3" xfId="13668"/>
    <cellStyle name="Normal 3 2 3 3 2 2 3 2 4" xfId="13669"/>
    <cellStyle name="Normal 3 2 3 3 2 2 3 2 4 2" xfId="13670"/>
    <cellStyle name="Normal 3 2 3 3 2 2 3 2 5" xfId="13671"/>
    <cellStyle name="Normal 3 2 3 3 2 2 3 3" xfId="13672"/>
    <cellStyle name="Normal 3 2 3 3 2 2 3 3 2" xfId="13673"/>
    <cellStyle name="Normal 3 2 3 3 2 2 3 3 2 2" xfId="13674"/>
    <cellStyle name="Normal 3 2 3 3 2 2 3 3 2 2 2" xfId="13675"/>
    <cellStyle name="Normal 3 2 3 3 2 2 3 3 2 3" xfId="13676"/>
    <cellStyle name="Normal 3 2 3 3 2 2 3 3 3" xfId="13677"/>
    <cellStyle name="Normal 3 2 3 3 2 2 3 3 3 2" xfId="13678"/>
    <cellStyle name="Normal 3 2 3 3 2 2 3 3 4" xfId="13679"/>
    <cellStyle name="Normal 3 2 3 3 2 2 3 4" xfId="13680"/>
    <cellStyle name="Normal 3 2 3 3 2 2 3 4 2" xfId="13681"/>
    <cellStyle name="Normal 3 2 3 3 2 2 3 4 2 2" xfId="13682"/>
    <cellStyle name="Normal 3 2 3 3 2 2 3 4 3" xfId="13683"/>
    <cellStyle name="Normal 3 2 3 3 2 2 3 5" xfId="13684"/>
    <cellStyle name="Normal 3 2 3 3 2 2 3 5 2" xfId="13685"/>
    <cellStyle name="Normal 3 2 3 3 2 2 3 6" xfId="13686"/>
    <cellStyle name="Normal 3 2 3 3 2 2 4" xfId="13687"/>
    <cellStyle name="Normal 3 2 3 3 2 2 4 2" xfId="13688"/>
    <cellStyle name="Normal 3 2 3 3 2 2 4 2 2" xfId="13689"/>
    <cellStyle name="Normal 3 2 3 3 2 2 4 2 2 2" xfId="13690"/>
    <cellStyle name="Normal 3 2 3 3 2 2 4 2 2 2 2" xfId="13691"/>
    <cellStyle name="Normal 3 2 3 3 2 2 4 2 2 3" xfId="13692"/>
    <cellStyle name="Normal 3 2 3 3 2 2 4 2 3" xfId="13693"/>
    <cellStyle name="Normal 3 2 3 3 2 2 4 2 3 2" xfId="13694"/>
    <cellStyle name="Normal 3 2 3 3 2 2 4 2 4" xfId="13695"/>
    <cellStyle name="Normal 3 2 3 3 2 2 4 3" xfId="13696"/>
    <cellStyle name="Normal 3 2 3 3 2 2 4 3 2" xfId="13697"/>
    <cellStyle name="Normal 3 2 3 3 2 2 4 3 2 2" xfId="13698"/>
    <cellStyle name="Normal 3 2 3 3 2 2 4 3 3" xfId="13699"/>
    <cellStyle name="Normal 3 2 3 3 2 2 4 4" xfId="13700"/>
    <cellStyle name="Normal 3 2 3 3 2 2 4 4 2" xfId="13701"/>
    <cellStyle name="Normal 3 2 3 3 2 2 4 5" xfId="13702"/>
    <cellStyle name="Normal 3 2 3 3 2 2 5" xfId="13703"/>
    <cellStyle name="Normal 3 2 3 3 2 2 5 2" xfId="13704"/>
    <cellStyle name="Normal 3 2 3 3 2 2 5 2 2" xfId="13705"/>
    <cellStyle name="Normal 3 2 3 3 2 2 5 2 2 2" xfId="13706"/>
    <cellStyle name="Normal 3 2 3 3 2 2 5 2 3" xfId="13707"/>
    <cellStyle name="Normal 3 2 3 3 2 2 5 3" xfId="13708"/>
    <cellStyle name="Normal 3 2 3 3 2 2 5 3 2" xfId="13709"/>
    <cellStyle name="Normal 3 2 3 3 2 2 5 4" xfId="13710"/>
    <cellStyle name="Normal 3 2 3 3 2 2 6" xfId="13711"/>
    <cellStyle name="Normal 3 2 3 3 2 2 6 2" xfId="13712"/>
    <cellStyle name="Normal 3 2 3 3 2 2 6 2 2" xfId="13713"/>
    <cellStyle name="Normal 3 2 3 3 2 2 6 3" xfId="13714"/>
    <cellStyle name="Normal 3 2 3 3 2 2 7" xfId="13715"/>
    <cellStyle name="Normal 3 2 3 3 2 2 7 2" xfId="13716"/>
    <cellStyle name="Normal 3 2 3 3 2 2 8" xfId="13717"/>
    <cellStyle name="Normal 3 2 3 3 2 3" xfId="13718"/>
    <cellStyle name="Normal 3 2 3 3 2 3 2" xfId="13719"/>
    <cellStyle name="Normal 3 2 3 3 2 3 2 2" xfId="13720"/>
    <cellStyle name="Normal 3 2 3 3 2 3 2 2 2" xfId="13721"/>
    <cellStyle name="Normal 3 2 3 3 2 3 2 2 2 2" xfId="13722"/>
    <cellStyle name="Normal 3 2 3 3 2 3 2 2 2 2 2" xfId="13723"/>
    <cellStyle name="Normal 3 2 3 3 2 3 2 2 2 2 2 2" xfId="13724"/>
    <cellStyle name="Normal 3 2 3 3 2 3 2 2 2 2 3" xfId="13725"/>
    <cellStyle name="Normal 3 2 3 3 2 3 2 2 2 3" xfId="13726"/>
    <cellStyle name="Normal 3 2 3 3 2 3 2 2 2 3 2" xfId="13727"/>
    <cellStyle name="Normal 3 2 3 3 2 3 2 2 2 4" xfId="13728"/>
    <cellStyle name="Normal 3 2 3 3 2 3 2 2 3" xfId="13729"/>
    <cellStyle name="Normal 3 2 3 3 2 3 2 2 3 2" xfId="13730"/>
    <cellStyle name="Normal 3 2 3 3 2 3 2 2 3 2 2" xfId="13731"/>
    <cellStyle name="Normal 3 2 3 3 2 3 2 2 3 3" xfId="13732"/>
    <cellStyle name="Normal 3 2 3 3 2 3 2 2 4" xfId="13733"/>
    <cellStyle name="Normal 3 2 3 3 2 3 2 2 4 2" xfId="13734"/>
    <cellStyle name="Normal 3 2 3 3 2 3 2 2 5" xfId="13735"/>
    <cellStyle name="Normal 3 2 3 3 2 3 2 3" xfId="13736"/>
    <cellStyle name="Normal 3 2 3 3 2 3 2 3 2" xfId="13737"/>
    <cellStyle name="Normal 3 2 3 3 2 3 2 3 2 2" xfId="13738"/>
    <cellStyle name="Normal 3 2 3 3 2 3 2 3 2 2 2" xfId="13739"/>
    <cellStyle name="Normal 3 2 3 3 2 3 2 3 2 3" xfId="13740"/>
    <cellStyle name="Normal 3 2 3 3 2 3 2 3 3" xfId="13741"/>
    <cellStyle name="Normal 3 2 3 3 2 3 2 3 3 2" xfId="13742"/>
    <cellStyle name="Normal 3 2 3 3 2 3 2 3 4" xfId="13743"/>
    <cellStyle name="Normal 3 2 3 3 2 3 2 4" xfId="13744"/>
    <cellStyle name="Normal 3 2 3 3 2 3 2 4 2" xfId="13745"/>
    <cellStyle name="Normal 3 2 3 3 2 3 2 4 2 2" xfId="13746"/>
    <cellStyle name="Normal 3 2 3 3 2 3 2 4 3" xfId="13747"/>
    <cellStyle name="Normal 3 2 3 3 2 3 2 5" xfId="13748"/>
    <cellStyle name="Normal 3 2 3 3 2 3 2 5 2" xfId="13749"/>
    <cellStyle name="Normal 3 2 3 3 2 3 2 6" xfId="13750"/>
    <cellStyle name="Normal 3 2 3 3 2 3 3" xfId="13751"/>
    <cellStyle name="Normal 3 2 3 3 2 3 3 2" xfId="13752"/>
    <cellStyle name="Normal 3 2 3 3 2 3 3 2 2" xfId="13753"/>
    <cellStyle name="Normal 3 2 3 3 2 3 3 2 2 2" xfId="13754"/>
    <cellStyle name="Normal 3 2 3 3 2 3 3 2 2 2 2" xfId="13755"/>
    <cellStyle name="Normal 3 2 3 3 2 3 3 2 2 3" xfId="13756"/>
    <cellStyle name="Normal 3 2 3 3 2 3 3 2 3" xfId="13757"/>
    <cellStyle name="Normal 3 2 3 3 2 3 3 2 3 2" xfId="13758"/>
    <cellStyle name="Normal 3 2 3 3 2 3 3 2 4" xfId="13759"/>
    <cellStyle name="Normal 3 2 3 3 2 3 3 3" xfId="13760"/>
    <cellStyle name="Normal 3 2 3 3 2 3 3 3 2" xfId="13761"/>
    <cellStyle name="Normal 3 2 3 3 2 3 3 3 2 2" xfId="13762"/>
    <cellStyle name="Normal 3 2 3 3 2 3 3 3 3" xfId="13763"/>
    <cellStyle name="Normal 3 2 3 3 2 3 3 4" xfId="13764"/>
    <cellStyle name="Normal 3 2 3 3 2 3 3 4 2" xfId="13765"/>
    <cellStyle name="Normal 3 2 3 3 2 3 3 5" xfId="13766"/>
    <cellStyle name="Normal 3 2 3 3 2 3 4" xfId="13767"/>
    <cellStyle name="Normal 3 2 3 3 2 3 4 2" xfId="13768"/>
    <cellStyle name="Normal 3 2 3 3 2 3 4 2 2" xfId="13769"/>
    <cellStyle name="Normal 3 2 3 3 2 3 4 2 2 2" xfId="13770"/>
    <cellStyle name="Normal 3 2 3 3 2 3 4 2 3" xfId="13771"/>
    <cellStyle name="Normal 3 2 3 3 2 3 4 3" xfId="13772"/>
    <cellStyle name="Normal 3 2 3 3 2 3 4 3 2" xfId="13773"/>
    <cellStyle name="Normal 3 2 3 3 2 3 4 4" xfId="13774"/>
    <cellStyle name="Normal 3 2 3 3 2 3 5" xfId="13775"/>
    <cellStyle name="Normal 3 2 3 3 2 3 5 2" xfId="13776"/>
    <cellStyle name="Normal 3 2 3 3 2 3 5 2 2" xfId="13777"/>
    <cellStyle name="Normal 3 2 3 3 2 3 5 3" xfId="13778"/>
    <cellStyle name="Normal 3 2 3 3 2 3 6" xfId="13779"/>
    <cellStyle name="Normal 3 2 3 3 2 3 6 2" xfId="13780"/>
    <cellStyle name="Normal 3 2 3 3 2 3 7" xfId="13781"/>
    <cellStyle name="Normal 3 2 3 3 2 4" xfId="13782"/>
    <cellStyle name="Normal 3 2 3 3 2 4 2" xfId="13783"/>
    <cellStyle name="Normal 3 2 3 3 2 4 2 2" xfId="13784"/>
    <cellStyle name="Normal 3 2 3 3 2 4 2 2 2" xfId="13785"/>
    <cellStyle name="Normal 3 2 3 3 2 4 2 2 2 2" xfId="13786"/>
    <cellStyle name="Normal 3 2 3 3 2 4 2 2 2 2 2" xfId="13787"/>
    <cellStyle name="Normal 3 2 3 3 2 4 2 2 2 3" xfId="13788"/>
    <cellStyle name="Normal 3 2 3 3 2 4 2 2 3" xfId="13789"/>
    <cellStyle name="Normal 3 2 3 3 2 4 2 2 3 2" xfId="13790"/>
    <cellStyle name="Normal 3 2 3 3 2 4 2 2 4" xfId="13791"/>
    <cellStyle name="Normal 3 2 3 3 2 4 2 3" xfId="13792"/>
    <cellStyle name="Normal 3 2 3 3 2 4 2 3 2" xfId="13793"/>
    <cellStyle name="Normal 3 2 3 3 2 4 2 3 2 2" xfId="13794"/>
    <cellStyle name="Normal 3 2 3 3 2 4 2 3 3" xfId="13795"/>
    <cellStyle name="Normal 3 2 3 3 2 4 2 4" xfId="13796"/>
    <cellStyle name="Normal 3 2 3 3 2 4 2 4 2" xfId="13797"/>
    <cellStyle name="Normal 3 2 3 3 2 4 2 5" xfId="13798"/>
    <cellStyle name="Normal 3 2 3 3 2 4 3" xfId="13799"/>
    <cellStyle name="Normal 3 2 3 3 2 4 3 2" xfId="13800"/>
    <cellStyle name="Normal 3 2 3 3 2 4 3 2 2" xfId="13801"/>
    <cellStyle name="Normal 3 2 3 3 2 4 3 2 2 2" xfId="13802"/>
    <cellStyle name="Normal 3 2 3 3 2 4 3 2 3" xfId="13803"/>
    <cellStyle name="Normal 3 2 3 3 2 4 3 3" xfId="13804"/>
    <cellStyle name="Normal 3 2 3 3 2 4 3 3 2" xfId="13805"/>
    <cellStyle name="Normal 3 2 3 3 2 4 3 4" xfId="13806"/>
    <cellStyle name="Normal 3 2 3 3 2 4 4" xfId="13807"/>
    <cellStyle name="Normal 3 2 3 3 2 4 4 2" xfId="13808"/>
    <cellStyle name="Normal 3 2 3 3 2 4 4 2 2" xfId="13809"/>
    <cellStyle name="Normal 3 2 3 3 2 4 4 3" xfId="13810"/>
    <cellStyle name="Normal 3 2 3 3 2 4 5" xfId="13811"/>
    <cellStyle name="Normal 3 2 3 3 2 4 5 2" xfId="13812"/>
    <cellStyle name="Normal 3 2 3 3 2 4 6" xfId="13813"/>
    <cellStyle name="Normal 3 2 3 3 2 5" xfId="13814"/>
    <cellStyle name="Normal 3 2 3 3 2 5 2" xfId="13815"/>
    <cellStyle name="Normal 3 2 3 3 2 5 2 2" xfId="13816"/>
    <cellStyle name="Normal 3 2 3 3 2 5 2 2 2" xfId="13817"/>
    <cellStyle name="Normal 3 2 3 3 2 5 2 2 2 2" xfId="13818"/>
    <cellStyle name="Normal 3 2 3 3 2 5 2 2 3" xfId="13819"/>
    <cellStyle name="Normal 3 2 3 3 2 5 2 3" xfId="13820"/>
    <cellStyle name="Normal 3 2 3 3 2 5 2 3 2" xfId="13821"/>
    <cellStyle name="Normal 3 2 3 3 2 5 2 4" xfId="13822"/>
    <cellStyle name="Normal 3 2 3 3 2 5 3" xfId="13823"/>
    <cellStyle name="Normal 3 2 3 3 2 5 3 2" xfId="13824"/>
    <cellStyle name="Normal 3 2 3 3 2 5 3 2 2" xfId="13825"/>
    <cellStyle name="Normal 3 2 3 3 2 5 3 3" xfId="13826"/>
    <cellStyle name="Normal 3 2 3 3 2 5 4" xfId="13827"/>
    <cellStyle name="Normal 3 2 3 3 2 5 4 2" xfId="13828"/>
    <cellStyle name="Normal 3 2 3 3 2 5 5" xfId="13829"/>
    <cellStyle name="Normal 3 2 3 3 2 6" xfId="13830"/>
    <cellStyle name="Normal 3 2 3 3 2 6 2" xfId="13831"/>
    <cellStyle name="Normal 3 2 3 3 2 6 2 2" xfId="13832"/>
    <cellStyle name="Normal 3 2 3 3 2 6 2 2 2" xfId="13833"/>
    <cellStyle name="Normal 3 2 3 3 2 6 2 3" xfId="13834"/>
    <cellStyle name="Normal 3 2 3 3 2 6 3" xfId="13835"/>
    <cellStyle name="Normal 3 2 3 3 2 6 3 2" xfId="13836"/>
    <cellStyle name="Normal 3 2 3 3 2 6 4" xfId="13837"/>
    <cellStyle name="Normal 3 2 3 3 2 7" xfId="13838"/>
    <cellStyle name="Normal 3 2 3 3 2 7 2" xfId="13839"/>
    <cellStyle name="Normal 3 2 3 3 2 7 2 2" xfId="13840"/>
    <cellStyle name="Normal 3 2 3 3 2 7 3" xfId="13841"/>
    <cellStyle name="Normal 3 2 3 3 2 8" xfId="13842"/>
    <cellStyle name="Normal 3 2 3 3 2 8 2" xfId="13843"/>
    <cellStyle name="Normal 3 2 3 3 2 9" xfId="13844"/>
    <cellStyle name="Normal 3 2 3 3 3" xfId="13845"/>
    <cellStyle name="Normal 3 2 3 3 3 2" xfId="13846"/>
    <cellStyle name="Normal 3 2 3 3 3 2 2" xfId="13847"/>
    <cellStyle name="Normal 3 2 3 3 3 2 2 2" xfId="13848"/>
    <cellStyle name="Normal 3 2 3 3 3 2 2 2 2" xfId="13849"/>
    <cellStyle name="Normal 3 2 3 3 3 2 2 2 2 2" xfId="13850"/>
    <cellStyle name="Normal 3 2 3 3 3 2 2 2 2 2 2" xfId="13851"/>
    <cellStyle name="Normal 3 2 3 3 3 2 2 2 2 2 2 2" xfId="13852"/>
    <cellStyle name="Normal 3 2 3 3 3 2 2 2 2 2 3" xfId="13853"/>
    <cellStyle name="Normal 3 2 3 3 3 2 2 2 2 3" xfId="13854"/>
    <cellStyle name="Normal 3 2 3 3 3 2 2 2 2 3 2" xfId="13855"/>
    <cellStyle name="Normal 3 2 3 3 3 2 2 2 2 4" xfId="13856"/>
    <cellStyle name="Normal 3 2 3 3 3 2 2 2 3" xfId="13857"/>
    <cellStyle name="Normal 3 2 3 3 3 2 2 2 3 2" xfId="13858"/>
    <cellStyle name="Normal 3 2 3 3 3 2 2 2 3 2 2" xfId="13859"/>
    <cellStyle name="Normal 3 2 3 3 3 2 2 2 3 3" xfId="13860"/>
    <cellStyle name="Normal 3 2 3 3 3 2 2 2 4" xfId="13861"/>
    <cellStyle name="Normal 3 2 3 3 3 2 2 2 4 2" xfId="13862"/>
    <cellStyle name="Normal 3 2 3 3 3 2 2 2 5" xfId="13863"/>
    <cellStyle name="Normal 3 2 3 3 3 2 2 3" xfId="13864"/>
    <cellStyle name="Normal 3 2 3 3 3 2 2 3 2" xfId="13865"/>
    <cellStyle name="Normal 3 2 3 3 3 2 2 3 2 2" xfId="13866"/>
    <cellStyle name="Normal 3 2 3 3 3 2 2 3 2 2 2" xfId="13867"/>
    <cellStyle name="Normal 3 2 3 3 3 2 2 3 2 3" xfId="13868"/>
    <cellStyle name="Normal 3 2 3 3 3 2 2 3 3" xfId="13869"/>
    <cellStyle name="Normal 3 2 3 3 3 2 2 3 3 2" xfId="13870"/>
    <cellStyle name="Normal 3 2 3 3 3 2 2 3 4" xfId="13871"/>
    <cellStyle name="Normal 3 2 3 3 3 2 2 4" xfId="13872"/>
    <cellStyle name="Normal 3 2 3 3 3 2 2 4 2" xfId="13873"/>
    <cellStyle name="Normal 3 2 3 3 3 2 2 4 2 2" xfId="13874"/>
    <cellStyle name="Normal 3 2 3 3 3 2 2 4 3" xfId="13875"/>
    <cellStyle name="Normal 3 2 3 3 3 2 2 5" xfId="13876"/>
    <cellStyle name="Normal 3 2 3 3 3 2 2 5 2" xfId="13877"/>
    <cellStyle name="Normal 3 2 3 3 3 2 2 6" xfId="13878"/>
    <cellStyle name="Normal 3 2 3 3 3 2 3" xfId="13879"/>
    <cellStyle name="Normal 3 2 3 3 3 2 3 2" xfId="13880"/>
    <cellStyle name="Normal 3 2 3 3 3 2 3 2 2" xfId="13881"/>
    <cellStyle name="Normal 3 2 3 3 3 2 3 2 2 2" xfId="13882"/>
    <cellStyle name="Normal 3 2 3 3 3 2 3 2 2 2 2" xfId="13883"/>
    <cellStyle name="Normal 3 2 3 3 3 2 3 2 2 3" xfId="13884"/>
    <cellStyle name="Normal 3 2 3 3 3 2 3 2 3" xfId="13885"/>
    <cellStyle name="Normal 3 2 3 3 3 2 3 2 3 2" xfId="13886"/>
    <cellStyle name="Normal 3 2 3 3 3 2 3 2 4" xfId="13887"/>
    <cellStyle name="Normal 3 2 3 3 3 2 3 3" xfId="13888"/>
    <cellStyle name="Normal 3 2 3 3 3 2 3 3 2" xfId="13889"/>
    <cellStyle name="Normal 3 2 3 3 3 2 3 3 2 2" xfId="13890"/>
    <cellStyle name="Normal 3 2 3 3 3 2 3 3 3" xfId="13891"/>
    <cellStyle name="Normal 3 2 3 3 3 2 3 4" xfId="13892"/>
    <cellStyle name="Normal 3 2 3 3 3 2 3 4 2" xfId="13893"/>
    <cellStyle name="Normal 3 2 3 3 3 2 3 5" xfId="13894"/>
    <cellStyle name="Normal 3 2 3 3 3 2 4" xfId="13895"/>
    <cellStyle name="Normal 3 2 3 3 3 2 4 2" xfId="13896"/>
    <cellStyle name="Normal 3 2 3 3 3 2 4 2 2" xfId="13897"/>
    <cellStyle name="Normal 3 2 3 3 3 2 4 2 2 2" xfId="13898"/>
    <cellStyle name="Normal 3 2 3 3 3 2 4 2 3" xfId="13899"/>
    <cellStyle name="Normal 3 2 3 3 3 2 4 3" xfId="13900"/>
    <cellStyle name="Normal 3 2 3 3 3 2 4 3 2" xfId="13901"/>
    <cellStyle name="Normal 3 2 3 3 3 2 4 4" xfId="13902"/>
    <cellStyle name="Normal 3 2 3 3 3 2 5" xfId="13903"/>
    <cellStyle name="Normal 3 2 3 3 3 2 5 2" xfId="13904"/>
    <cellStyle name="Normal 3 2 3 3 3 2 5 2 2" xfId="13905"/>
    <cellStyle name="Normal 3 2 3 3 3 2 5 3" xfId="13906"/>
    <cellStyle name="Normal 3 2 3 3 3 2 6" xfId="13907"/>
    <cellStyle name="Normal 3 2 3 3 3 2 6 2" xfId="13908"/>
    <cellStyle name="Normal 3 2 3 3 3 2 7" xfId="13909"/>
    <cellStyle name="Normal 3 2 3 3 3 3" xfId="13910"/>
    <cellStyle name="Normal 3 2 3 3 3 3 2" xfId="13911"/>
    <cellStyle name="Normal 3 2 3 3 3 3 2 2" xfId="13912"/>
    <cellStyle name="Normal 3 2 3 3 3 3 2 2 2" xfId="13913"/>
    <cellStyle name="Normal 3 2 3 3 3 3 2 2 2 2" xfId="13914"/>
    <cellStyle name="Normal 3 2 3 3 3 3 2 2 2 2 2" xfId="13915"/>
    <cellStyle name="Normal 3 2 3 3 3 3 2 2 2 3" xfId="13916"/>
    <cellStyle name="Normal 3 2 3 3 3 3 2 2 3" xfId="13917"/>
    <cellStyle name="Normal 3 2 3 3 3 3 2 2 3 2" xfId="13918"/>
    <cellStyle name="Normal 3 2 3 3 3 3 2 2 4" xfId="13919"/>
    <cellStyle name="Normal 3 2 3 3 3 3 2 3" xfId="13920"/>
    <cellStyle name="Normal 3 2 3 3 3 3 2 3 2" xfId="13921"/>
    <cellStyle name="Normal 3 2 3 3 3 3 2 3 2 2" xfId="13922"/>
    <cellStyle name="Normal 3 2 3 3 3 3 2 3 3" xfId="13923"/>
    <cellStyle name="Normal 3 2 3 3 3 3 2 4" xfId="13924"/>
    <cellStyle name="Normal 3 2 3 3 3 3 2 4 2" xfId="13925"/>
    <cellStyle name="Normal 3 2 3 3 3 3 2 5" xfId="13926"/>
    <cellStyle name="Normal 3 2 3 3 3 3 3" xfId="13927"/>
    <cellStyle name="Normal 3 2 3 3 3 3 3 2" xfId="13928"/>
    <cellStyle name="Normal 3 2 3 3 3 3 3 2 2" xfId="13929"/>
    <cellStyle name="Normal 3 2 3 3 3 3 3 2 2 2" xfId="13930"/>
    <cellStyle name="Normal 3 2 3 3 3 3 3 2 3" xfId="13931"/>
    <cellStyle name="Normal 3 2 3 3 3 3 3 3" xfId="13932"/>
    <cellStyle name="Normal 3 2 3 3 3 3 3 3 2" xfId="13933"/>
    <cellStyle name="Normal 3 2 3 3 3 3 3 4" xfId="13934"/>
    <cellStyle name="Normal 3 2 3 3 3 3 4" xfId="13935"/>
    <cellStyle name="Normal 3 2 3 3 3 3 4 2" xfId="13936"/>
    <cellStyle name="Normal 3 2 3 3 3 3 4 2 2" xfId="13937"/>
    <cellStyle name="Normal 3 2 3 3 3 3 4 3" xfId="13938"/>
    <cellStyle name="Normal 3 2 3 3 3 3 5" xfId="13939"/>
    <cellStyle name="Normal 3 2 3 3 3 3 5 2" xfId="13940"/>
    <cellStyle name="Normal 3 2 3 3 3 3 6" xfId="13941"/>
    <cellStyle name="Normal 3 2 3 3 3 4" xfId="13942"/>
    <cellStyle name="Normal 3 2 3 3 3 4 2" xfId="13943"/>
    <cellStyle name="Normal 3 2 3 3 3 4 2 2" xfId="13944"/>
    <cellStyle name="Normal 3 2 3 3 3 4 2 2 2" xfId="13945"/>
    <cellStyle name="Normal 3 2 3 3 3 4 2 2 2 2" xfId="13946"/>
    <cellStyle name="Normal 3 2 3 3 3 4 2 2 3" xfId="13947"/>
    <cellStyle name="Normal 3 2 3 3 3 4 2 3" xfId="13948"/>
    <cellStyle name="Normal 3 2 3 3 3 4 2 3 2" xfId="13949"/>
    <cellStyle name="Normal 3 2 3 3 3 4 2 4" xfId="13950"/>
    <cellStyle name="Normal 3 2 3 3 3 4 3" xfId="13951"/>
    <cellStyle name="Normal 3 2 3 3 3 4 3 2" xfId="13952"/>
    <cellStyle name="Normal 3 2 3 3 3 4 3 2 2" xfId="13953"/>
    <cellStyle name="Normal 3 2 3 3 3 4 3 3" xfId="13954"/>
    <cellStyle name="Normal 3 2 3 3 3 4 4" xfId="13955"/>
    <cellStyle name="Normal 3 2 3 3 3 4 4 2" xfId="13956"/>
    <cellStyle name="Normal 3 2 3 3 3 4 5" xfId="13957"/>
    <cellStyle name="Normal 3 2 3 3 3 5" xfId="13958"/>
    <cellStyle name="Normal 3 2 3 3 3 5 2" xfId="13959"/>
    <cellStyle name="Normal 3 2 3 3 3 5 2 2" xfId="13960"/>
    <cellStyle name="Normal 3 2 3 3 3 5 2 2 2" xfId="13961"/>
    <cellStyle name="Normal 3 2 3 3 3 5 2 3" xfId="13962"/>
    <cellStyle name="Normal 3 2 3 3 3 5 3" xfId="13963"/>
    <cellStyle name="Normal 3 2 3 3 3 5 3 2" xfId="13964"/>
    <cellStyle name="Normal 3 2 3 3 3 5 4" xfId="13965"/>
    <cellStyle name="Normal 3 2 3 3 3 6" xfId="13966"/>
    <cellStyle name="Normal 3 2 3 3 3 6 2" xfId="13967"/>
    <cellStyle name="Normal 3 2 3 3 3 6 2 2" xfId="13968"/>
    <cellStyle name="Normal 3 2 3 3 3 6 3" xfId="13969"/>
    <cellStyle name="Normal 3 2 3 3 3 7" xfId="13970"/>
    <cellStyle name="Normal 3 2 3 3 3 7 2" xfId="13971"/>
    <cellStyle name="Normal 3 2 3 3 3 8" xfId="13972"/>
    <cellStyle name="Normal 3 2 3 3 4" xfId="13973"/>
    <cellStyle name="Normal 3 2 3 3 4 2" xfId="13974"/>
    <cellStyle name="Normal 3 2 3 3 4 2 2" xfId="13975"/>
    <cellStyle name="Normal 3 2 3 3 4 2 2 2" xfId="13976"/>
    <cellStyle name="Normal 3 2 3 3 4 2 2 2 2" xfId="13977"/>
    <cellStyle name="Normal 3 2 3 3 4 2 2 2 2 2" xfId="13978"/>
    <cellStyle name="Normal 3 2 3 3 4 2 2 2 2 2 2" xfId="13979"/>
    <cellStyle name="Normal 3 2 3 3 4 2 2 2 2 3" xfId="13980"/>
    <cellStyle name="Normal 3 2 3 3 4 2 2 2 3" xfId="13981"/>
    <cellStyle name="Normal 3 2 3 3 4 2 2 2 3 2" xfId="13982"/>
    <cellStyle name="Normal 3 2 3 3 4 2 2 2 4" xfId="13983"/>
    <cellStyle name="Normal 3 2 3 3 4 2 2 3" xfId="13984"/>
    <cellStyle name="Normal 3 2 3 3 4 2 2 3 2" xfId="13985"/>
    <cellStyle name="Normal 3 2 3 3 4 2 2 3 2 2" xfId="13986"/>
    <cellStyle name="Normal 3 2 3 3 4 2 2 3 3" xfId="13987"/>
    <cellStyle name="Normal 3 2 3 3 4 2 2 4" xfId="13988"/>
    <cellStyle name="Normal 3 2 3 3 4 2 2 4 2" xfId="13989"/>
    <cellStyle name="Normal 3 2 3 3 4 2 2 5" xfId="13990"/>
    <cellStyle name="Normal 3 2 3 3 4 2 3" xfId="13991"/>
    <cellStyle name="Normal 3 2 3 3 4 2 3 2" xfId="13992"/>
    <cellStyle name="Normal 3 2 3 3 4 2 3 2 2" xfId="13993"/>
    <cellStyle name="Normal 3 2 3 3 4 2 3 2 2 2" xfId="13994"/>
    <cellStyle name="Normal 3 2 3 3 4 2 3 2 3" xfId="13995"/>
    <cellStyle name="Normal 3 2 3 3 4 2 3 3" xfId="13996"/>
    <cellStyle name="Normal 3 2 3 3 4 2 3 3 2" xfId="13997"/>
    <cellStyle name="Normal 3 2 3 3 4 2 3 4" xfId="13998"/>
    <cellStyle name="Normal 3 2 3 3 4 2 4" xfId="13999"/>
    <cellStyle name="Normal 3 2 3 3 4 2 4 2" xfId="14000"/>
    <cellStyle name="Normal 3 2 3 3 4 2 4 2 2" xfId="14001"/>
    <cellStyle name="Normal 3 2 3 3 4 2 4 3" xfId="14002"/>
    <cellStyle name="Normal 3 2 3 3 4 2 5" xfId="14003"/>
    <cellStyle name="Normal 3 2 3 3 4 2 5 2" xfId="14004"/>
    <cellStyle name="Normal 3 2 3 3 4 2 6" xfId="14005"/>
    <cellStyle name="Normal 3 2 3 3 4 3" xfId="14006"/>
    <cellStyle name="Normal 3 2 3 3 4 3 2" xfId="14007"/>
    <cellStyle name="Normal 3 2 3 3 4 3 2 2" xfId="14008"/>
    <cellStyle name="Normal 3 2 3 3 4 3 2 2 2" xfId="14009"/>
    <cellStyle name="Normal 3 2 3 3 4 3 2 2 2 2" xfId="14010"/>
    <cellStyle name="Normal 3 2 3 3 4 3 2 2 3" xfId="14011"/>
    <cellStyle name="Normal 3 2 3 3 4 3 2 3" xfId="14012"/>
    <cellStyle name="Normal 3 2 3 3 4 3 2 3 2" xfId="14013"/>
    <cellStyle name="Normal 3 2 3 3 4 3 2 4" xfId="14014"/>
    <cellStyle name="Normal 3 2 3 3 4 3 3" xfId="14015"/>
    <cellStyle name="Normal 3 2 3 3 4 3 3 2" xfId="14016"/>
    <cellStyle name="Normal 3 2 3 3 4 3 3 2 2" xfId="14017"/>
    <cellStyle name="Normal 3 2 3 3 4 3 3 3" xfId="14018"/>
    <cellStyle name="Normal 3 2 3 3 4 3 4" xfId="14019"/>
    <cellStyle name="Normal 3 2 3 3 4 3 4 2" xfId="14020"/>
    <cellStyle name="Normal 3 2 3 3 4 3 5" xfId="14021"/>
    <cellStyle name="Normal 3 2 3 3 4 4" xfId="14022"/>
    <cellStyle name="Normal 3 2 3 3 4 4 2" xfId="14023"/>
    <cellStyle name="Normal 3 2 3 3 4 4 2 2" xfId="14024"/>
    <cellStyle name="Normal 3 2 3 3 4 4 2 2 2" xfId="14025"/>
    <cellStyle name="Normal 3 2 3 3 4 4 2 3" xfId="14026"/>
    <cellStyle name="Normal 3 2 3 3 4 4 3" xfId="14027"/>
    <cellStyle name="Normal 3 2 3 3 4 4 3 2" xfId="14028"/>
    <cellStyle name="Normal 3 2 3 3 4 4 4" xfId="14029"/>
    <cellStyle name="Normal 3 2 3 3 4 5" xfId="14030"/>
    <cellStyle name="Normal 3 2 3 3 4 5 2" xfId="14031"/>
    <cellStyle name="Normal 3 2 3 3 4 5 2 2" xfId="14032"/>
    <cellStyle name="Normal 3 2 3 3 4 5 3" xfId="14033"/>
    <cellStyle name="Normal 3 2 3 3 4 6" xfId="14034"/>
    <cellStyle name="Normal 3 2 3 3 4 6 2" xfId="14035"/>
    <cellStyle name="Normal 3 2 3 3 4 7" xfId="14036"/>
    <cellStyle name="Normal 3 2 3 3 5" xfId="14037"/>
    <cellStyle name="Normal 3 2 3 3 5 2" xfId="14038"/>
    <cellStyle name="Normal 3 2 3 3 5 2 2" xfId="14039"/>
    <cellStyle name="Normal 3 2 3 3 5 2 2 2" xfId="14040"/>
    <cellStyle name="Normal 3 2 3 3 5 2 2 2 2" xfId="14041"/>
    <cellStyle name="Normal 3 2 3 3 5 2 2 2 2 2" xfId="14042"/>
    <cellStyle name="Normal 3 2 3 3 5 2 2 2 3" xfId="14043"/>
    <cellStyle name="Normal 3 2 3 3 5 2 2 3" xfId="14044"/>
    <cellStyle name="Normal 3 2 3 3 5 2 2 3 2" xfId="14045"/>
    <cellStyle name="Normal 3 2 3 3 5 2 2 4" xfId="14046"/>
    <cellStyle name="Normal 3 2 3 3 5 2 3" xfId="14047"/>
    <cellStyle name="Normal 3 2 3 3 5 2 3 2" xfId="14048"/>
    <cellStyle name="Normal 3 2 3 3 5 2 3 2 2" xfId="14049"/>
    <cellStyle name="Normal 3 2 3 3 5 2 3 3" xfId="14050"/>
    <cellStyle name="Normal 3 2 3 3 5 2 4" xfId="14051"/>
    <cellStyle name="Normal 3 2 3 3 5 2 4 2" xfId="14052"/>
    <cellStyle name="Normal 3 2 3 3 5 2 5" xfId="14053"/>
    <cellStyle name="Normal 3 2 3 3 5 3" xfId="14054"/>
    <cellStyle name="Normal 3 2 3 3 5 3 2" xfId="14055"/>
    <cellStyle name="Normal 3 2 3 3 5 3 2 2" xfId="14056"/>
    <cellStyle name="Normal 3 2 3 3 5 3 2 2 2" xfId="14057"/>
    <cellStyle name="Normal 3 2 3 3 5 3 2 3" xfId="14058"/>
    <cellStyle name="Normal 3 2 3 3 5 3 3" xfId="14059"/>
    <cellStyle name="Normal 3 2 3 3 5 3 3 2" xfId="14060"/>
    <cellStyle name="Normal 3 2 3 3 5 3 4" xfId="14061"/>
    <cellStyle name="Normal 3 2 3 3 5 4" xfId="14062"/>
    <cellStyle name="Normal 3 2 3 3 5 4 2" xfId="14063"/>
    <cellStyle name="Normal 3 2 3 3 5 4 2 2" xfId="14064"/>
    <cellStyle name="Normal 3 2 3 3 5 4 3" xfId="14065"/>
    <cellStyle name="Normal 3 2 3 3 5 5" xfId="14066"/>
    <cellStyle name="Normal 3 2 3 3 5 5 2" xfId="14067"/>
    <cellStyle name="Normal 3 2 3 3 5 6" xfId="14068"/>
    <cellStyle name="Normal 3 2 3 3 6" xfId="14069"/>
    <cellStyle name="Normal 3 2 3 3 6 2" xfId="14070"/>
    <cellStyle name="Normal 3 2 3 3 6 2 2" xfId="14071"/>
    <cellStyle name="Normal 3 2 3 3 6 2 2 2" xfId="14072"/>
    <cellStyle name="Normal 3 2 3 3 6 2 2 2 2" xfId="14073"/>
    <cellStyle name="Normal 3 2 3 3 6 2 2 3" xfId="14074"/>
    <cellStyle name="Normal 3 2 3 3 6 2 3" xfId="14075"/>
    <cellStyle name="Normal 3 2 3 3 6 2 3 2" xfId="14076"/>
    <cellStyle name="Normal 3 2 3 3 6 2 4" xfId="14077"/>
    <cellStyle name="Normal 3 2 3 3 6 3" xfId="14078"/>
    <cellStyle name="Normal 3 2 3 3 6 3 2" xfId="14079"/>
    <cellStyle name="Normal 3 2 3 3 6 3 2 2" xfId="14080"/>
    <cellStyle name="Normal 3 2 3 3 6 3 3" xfId="14081"/>
    <cellStyle name="Normal 3 2 3 3 6 4" xfId="14082"/>
    <cellStyle name="Normal 3 2 3 3 6 4 2" xfId="14083"/>
    <cellStyle name="Normal 3 2 3 3 6 5" xfId="14084"/>
    <cellStyle name="Normal 3 2 3 3 7" xfId="14085"/>
    <cellStyle name="Normal 3 2 3 3 7 2" xfId="14086"/>
    <cellStyle name="Normal 3 2 3 3 7 2 2" xfId="14087"/>
    <cellStyle name="Normal 3 2 3 3 7 2 2 2" xfId="14088"/>
    <cellStyle name="Normal 3 2 3 3 7 2 3" xfId="14089"/>
    <cellStyle name="Normal 3 2 3 3 7 3" xfId="14090"/>
    <cellStyle name="Normal 3 2 3 3 7 3 2" xfId="14091"/>
    <cellStyle name="Normal 3 2 3 3 7 4" xfId="14092"/>
    <cellStyle name="Normal 3 2 3 3 8" xfId="14093"/>
    <cellStyle name="Normal 3 2 3 3 8 2" xfId="14094"/>
    <cellStyle name="Normal 3 2 3 3 8 2 2" xfId="14095"/>
    <cellStyle name="Normal 3 2 3 3 8 3" xfId="14096"/>
    <cellStyle name="Normal 3 2 3 3 9" xfId="14097"/>
    <cellStyle name="Normal 3 2 3 3 9 2" xfId="14098"/>
    <cellStyle name="Normal 3 2 3 4" xfId="14099"/>
    <cellStyle name="Normal 3 2 3 4 2" xfId="14100"/>
    <cellStyle name="Normal 3 2 3 4 2 2" xfId="14101"/>
    <cellStyle name="Normal 3 2 3 4 2 2 2" xfId="14102"/>
    <cellStyle name="Normal 3 2 3 4 2 2 2 2" xfId="14103"/>
    <cellStyle name="Normal 3 2 3 4 2 2 2 2 2" xfId="14104"/>
    <cellStyle name="Normal 3 2 3 4 2 2 2 2 2 2" xfId="14105"/>
    <cellStyle name="Normal 3 2 3 4 2 2 2 2 2 2 2" xfId="14106"/>
    <cellStyle name="Normal 3 2 3 4 2 2 2 2 2 2 2 2" xfId="14107"/>
    <cellStyle name="Normal 3 2 3 4 2 2 2 2 2 2 3" xfId="14108"/>
    <cellStyle name="Normal 3 2 3 4 2 2 2 2 2 3" xfId="14109"/>
    <cellStyle name="Normal 3 2 3 4 2 2 2 2 2 3 2" xfId="14110"/>
    <cellStyle name="Normal 3 2 3 4 2 2 2 2 2 4" xfId="14111"/>
    <cellStyle name="Normal 3 2 3 4 2 2 2 2 3" xfId="14112"/>
    <cellStyle name="Normal 3 2 3 4 2 2 2 2 3 2" xfId="14113"/>
    <cellStyle name="Normal 3 2 3 4 2 2 2 2 3 2 2" xfId="14114"/>
    <cellStyle name="Normal 3 2 3 4 2 2 2 2 3 3" xfId="14115"/>
    <cellStyle name="Normal 3 2 3 4 2 2 2 2 4" xfId="14116"/>
    <cellStyle name="Normal 3 2 3 4 2 2 2 2 4 2" xfId="14117"/>
    <cellStyle name="Normal 3 2 3 4 2 2 2 2 5" xfId="14118"/>
    <cellStyle name="Normal 3 2 3 4 2 2 2 3" xfId="14119"/>
    <cellStyle name="Normal 3 2 3 4 2 2 2 3 2" xfId="14120"/>
    <cellStyle name="Normal 3 2 3 4 2 2 2 3 2 2" xfId="14121"/>
    <cellStyle name="Normal 3 2 3 4 2 2 2 3 2 2 2" xfId="14122"/>
    <cellStyle name="Normal 3 2 3 4 2 2 2 3 2 3" xfId="14123"/>
    <cellStyle name="Normal 3 2 3 4 2 2 2 3 3" xfId="14124"/>
    <cellStyle name="Normal 3 2 3 4 2 2 2 3 3 2" xfId="14125"/>
    <cellStyle name="Normal 3 2 3 4 2 2 2 3 4" xfId="14126"/>
    <cellStyle name="Normal 3 2 3 4 2 2 2 4" xfId="14127"/>
    <cellStyle name="Normal 3 2 3 4 2 2 2 4 2" xfId="14128"/>
    <cellStyle name="Normal 3 2 3 4 2 2 2 4 2 2" xfId="14129"/>
    <cellStyle name="Normal 3 2 3 4 2 2 2 4 3" xfId="14130"/>
    <cellStyle name="Normal 3 2 3 4 2 2 2 5" xfId="14131"/>
    <cellStyle name="Normal 3 2 3 4 2 2 2 5 2" xfId="14132"/>
    <cellStyle name="Normal 3 2 3 4 2 2 2 6" xfId="14133"/>
    <cellStyle name="Normal 3 2 3 4 2 2 3" xfId="14134"/>
    <cellStyle name="Normal 3 2 3 4 2 2 3 2" xfId="14135"/>
    <cellStyle name="Normal 3 2 3 4 2 2 3 2 2" xfId="14136"/>
    <cellStyle name="Normal 3 2 3 4 2 2 3 2 2 2" xfId="14137"/>
    <cellStyle name="Normal 3 2 3 4 2 2 3 2 2 2 2" xfId="14138"/>
    <cellStyle name="Normal 3 2 3 4 2 2 3 2 2 3" xfId="14139"/>
    <cellStyle name="Normal 3 2 3 4 2 2 3 2 3" xfId="14140"/>
    <cellStyle name="Normal 3 2 3 4 2 2 3 2 3 2" xfId="14141"/>
    <cellStyle name="Normal 3 2 3 4 2 2 3 2 4" xfId="14142"/>
    <cellStyle name="Normal 3 2 3 4 2 2 3 3" xfId="14143"/>
    <cellStyle name="Normal 3 2 3 4 2 2 3 3 2" xfId="14144"/>
    <cellStyle name="Normal 3 2 3 4 2 2 3 3 2 2" xfId="14145"/>
    <cellStyle name="Normal 3 2 3 4 2 2 3 3 3" xfId="14146"/>
    <cellStyle name="Normal 3 2 3 4 2 2 3 4" xfId="14147"/>
    <cellStyle name="Normal 3 2 3 4 2 2 3 4 2" xfId="14148"/>
    <cellStyle name="Normal 3 2 3 4 2 2 3 5" xfId="14149"/>
    <cellStyle name="Normal 3 2 3 4 2 2 4" xfId="14150"/>
    <cellStyle name="Normal 3 2 3 4 2 2 4 2" xfId="14151"/>
    <cellStyle name="Normal 3 2 3 4 2 2 4 2 2" xfId="14152"/>
    <cellStyle name="Normal 3 2 3 4 2 2 4 2 2 2" xfId="14153"/>
    <cellStyle name="Normal 3 2 3 4 2 2 4 2 3" xfId="14154"/>
    <cellStyle name="Normal 3 2 3 4 2 2 4 3" xfId="14155"/>
    <cellStyle name="Normal 3 2 3 4 2 2 4 3 2" xfId="14156"/>
    <cellStyle name="Normal 3 2 3 4 2 2 4 4" xfId="14157"/>
    <cellStyle name="Normal 3 2 3 4 2 2 5" xfId="14158"/>
    <cellStyle name="Normal 3 2 3 4 2 2 5 2" xfId="14159"/>
    <cellStyle name="Normal 3 2 3 4 2 2 5 2 2" xfId="14160"/>
    <cellStyle name="Normal 3 2 3 4 2 2 5 3" xfId="14161"/>
    <cellStyle name="Normal 3 2 3 4 2 2 6" xfId="14162"/>
    <cellStyle name="Normal 3 2 3 4 2 2 6 2" xfId="14163"/>
    <cellStyle name="Normal 3 2 3 4 2 2 7" xfId="14164"/>
    <cellStyle name="Normal 3 2 3 4 2 3" xfId="14165"/>
    <cellStyle name="Normal 3 2 3 4 2 3 2" xfId="14166"/>
    <cellStyle name="Normal 3 2 3 4 2 3 2 2" xfId="14167"/>
    <cellStyle name="Normal 3 2 3 4 2 3 2 2 2" xfId="14168"/>
    <cellStyle name="Normal 3 2 3 4 2 3 2 2 2 2" xfId="14169"/>
    <cellStyle name="Normal 3 2 3 4 2 3 2 2 2 2 2" xfId="14170"/>
    <cellStyle name="Normal 3 2 3 4 2 3 2 2 2 3" xfId="14171"/>
    <cellStyle name="Normal 3 2 3 4 2 3 2 2 3" xfId="14172"/>
    <cellStyle name="Normal 3 2 3 4 2 3 2 2 3 2" xfId="14173"/>
    <cellStyle name="Normal 3 2 3 4 2 3 2 2 4" xfId="14174"/>
    <cellStyle name="Normal 3 2 3 4 2 3 2 3" xfId="14175"/>
    <cellStyle name="Normal 3 2 3 4 2 3 2 3 2" xfId="14176"/>
    <cellStyle name="Normal 3 2 3 4 2 3 2 3 2 2" xfId="14177"/>
    <cellStyle name="Normal 3 2 3 4 2 3 2 3 3" xfId="14178"/>
    <cellStyle name="Normal 3 2 3 4 2 3 2 4" xfId="14179"/>
    <cellStyle name="Normal 3 2 3 4 2 3 2 4 2" xfId="14180"/>
    <cellStyle name="Normal 3 2 3 4 2 3 2 5" xfId="14181"/>
    <cellStyle name="Normal 3 2 3 4 2 3 3" xfId="14182"/>
    <cellStyle name="Normal 3 2 3 4 2 3 3 2" xfId="14183"/>
    <cellStyle name="Normal 3 2 3 4 2 3 3 2 2" xfId="14184"/>
    <cellStyle name="Normal 3 2 3 4 2 3 3 2 2 2" xfId="14185"/>
    <cellStyle name="Normal 3 2 3 4 2 3 3 2 3" xfId="14186"/>
    <cellStyle name="Normal 3 2 3 4 2 3 3 3" xfId="14187"/>
    <cellStyle name="Normal 3 2 3 4 2 3 3 3 2" xfId="14188"/>
    <cellStyle name="Normal 3 2 3 4 2 3 3 4" xfId="14189"/>
    <cellStyle name="Normal 3 2 3 4 2 3 4" xfId="14190"/>
    <cellStyle name="Normal 3 2 3 4 2 3 4 2" xfId="14191"/>
    <cellStyle name="Normal 3 2 3 4 2 3 4 2 2" xfId="14192"/>
    <cellStyle name="Normal 3 2 3 4 2 3 4 3" xfId="14193"/>
    <cellStyle name="Normal 3 2 3 4 2 3 5" xfId="14194"/>
    <cellStyle name="Normal 3 2 3 4 2 3 5 2" xfId="14195"/>
    <cellStyle name="Normal 3 2 3 4 2 3 6" xfId="14196"/>
    <cellStyle name="Normal 3 2 3 4 2 4" xfId="14197"/>
    <cellStyle name="Normal 3 2 3 4 2 4 2" xfId="14198"/>
    <cellStyle name="Normal 3 2 3 4 2 4 2 2" xfId="14199"/>
    <cellStyle name="Normal 3 2 3 4 2 4 2 2 2" xfId="14200"/>
    <cellStyle name="Normal 3 2 3 4 2 4 2 2 2 2" xfId="14201"/>
    <cellStyle name="Normal 3 2 3 4 2 4 2 2 3" xfId="14202"/>
    <cellStyle name="Normal 3 2 3 4 2 4 2 3" xfId="14203"/>
    <cellStyle name="Normal 3 2 3 4 2 4 2 3 2" xfId="14204"/>
    <cellStyle name="Normal 3 2 3 4 2 4 2 4" xfId="14205"/>
    <cellStyle name="Normal 3 2 3 4 2 4 3" xfId="14206"/>
    <cellStyle name="Normal 3 2 3 4 2 4 3 2" xfId="14207"/>
    <cellStyle name="Normal 3 2 3 4 2 4 3 2 2" xfId="14208"/>
    <cellStyle name="Normal 3 2 3 4 2 4 3 3" xfId="14209"/>
    <cellStyle name="Normal 3 2 3 4 2 4 4" xfId="14210"/>
    <cellStyle name="Normal 3 2 3 4 2 4 4 2" xfId="14211"/>
    <cellStyle name="Normal 3 2 3 4 2 4 5" xfId="14212"/>
    <cellStyle name="Normal 3 2 3 4 2 5" xfId="14213"/>
    <cellStyle name="Normal 3 2 3 4 2 5 2" xfId="14214"/>
    <cellStyle name="Normal 3 2 3 4 2 5 2 2" xfId="14215"/>
    <cellStyle name="Normal 3 2 3 4 2 5 2 2 2" xfId="14216"/>
    <cellStyle name="Normal 3 2 3 4 2 5 2 3" xfId="14217"/>
    <cellStyle name="Normal 3 2 3 4 2 5 3" xfId="14218"/>
    <cellStyle name="Normal 3 2 3 4 2 5 3 2" xfId="14219"/>
    <cellStyle name="Normal 3 2 3 4 2 5 4" xfId="14220"/>
    <cellStyle name="Normal 3 2 3 4 2 6" xfId="14221"/>
    <cellStyle name="Normal 3 2 3 4 2 6 2" xfId="14222"/>
    <cellStyle name="Normal 3 2 3 4 2 6 2 2" xfId="14223"/>
    <cellStyle name="Normal 3 2 3 4 2 6 3" xfId="14224"/>
    <cellStyle name="Normal 3 2 3 4 2 7" xfId="14225"/>
    <cellStyle name="Normal 3 2 3 4 2 7 2" xfId="14226"/>
    <cellStyle name="Normal 3 2 3 4 2 8" xfId="14227"/>
    <cellStyle name="Normal 3 2 3 4 3" xfId="14228"/>
    <cellStyle name="Normal 3 2 3 4 3 2" xfId="14229"/>
    <cellStyle name="Normal 3 2 3 4 3 2 2" xfId="14230"/>
    <cellStyle name="Normal 3 2 3 4 3 2 2 2" xfId="14231"/>
    <cellStyle name="Normal 3 2 3 4 3 2 2 2 2" xfId="14232"/>
    <cellStyle name="Normal 3 2 3 4 3 2 2 2 2 2" xfId="14233"/>
    <cellStyle name="Normal 3 2 3 4 3 2 2 2 2 2 2" xfId="14234"/>
    <cellStyle name="Normal 3 2 3 4 3 2 2 2 2 3" xfId="14235"/>
    <cellStyle name="Normal 3 2 3 4 3 2 2 2 3" xfId="14236"/>
    <cellStyle name="Normal 3 2 3 4 3 2 2 2 3 2" xfId="14237"/>
    <cellStyle name="Normal 3 2 3 4 3 2 2 2 4" xfId="14238"/>
    <cellStyle name="Normal 3 2 3 4 3 2 2 3" xfId="14239"/>
    <cellStyle name="Normal 3 2 3 4 3 2 2 3 2" xfId="14240"/>
    <cellStyle name="Normal 3 2 3 4 3 2 2 3 2 2" xfId="14241"/>
    <cellStyle name="Normal 3 2 3 4 3 2 2 3 3" xfId="14242"/>
    <cellStyle name="Normal 3 2 3 4 3 2 2 4" xfId="14243"/>
    <cellStyle name="Normal 3 2 3 4 3 2 2 4 2" xfId="14244"/>
    <cellStyle name="Normal 3 2 3 4 3 2 2 5" xfId="14245"/>
    <cellStyle name="Normal 3 2 3 4 3 2 3" xfId="14246"/>
    <cellStyle name="Normal 3 2 3 4 3 2 3 2" xfId="14247"/>
    <cellStyle name="Normal 3 2 3 4 3 2 3 2 2" xfId="14248"/>
    <cellStyle name="Normal 3 2 3 4 3 2 3 2 2 2" xfId="14249"/>
    <cellStyle name="Normal 3 2 3 4 3 2 3 2 3" xfId="14250"/>
    <cellStyle name="Normal 3 2 3 4 3 2 3 3" xfId="14251"/>
    <cellStyle name="Normal 3 2 3 4 3 2 3 3 2" xfId="14252"/>
    <cellStyle name="Normal 3 2 3 4 3 2 3 4" xfId="14253"/>
    <cellStyle name="Normal 3 2 3 4 3 2 4" xfId="14254"/>
    <cellStyle name="Normal 3 2 3 4 3 2 4 2" xfId="14255"/>
    <cellStyle name="Normal 3 2 3 4 3 2 4 2 2" xfId="14256"/>
    <cellStyle name="Normal 3 2 3 4 3 2 4 3" xfId="14257"/>
    <cellStyle name="Normal 3 2 3 4 3 2 5" xfId="14258"/>
    <cellStyle name="Normal 3 2 3 4 3 2 5 2" xfId="14259"/>
    <cellStyle name="Normal 3 2 3 4 3 2 6" xfId="14260"/>
    <cellStyle name="Normal 3 2 3 4 3 3" xfId="14261"/>
    <cellStyle name="Normal 3 2 3 4 3 3 2" xfId="14262"/>
    <cellStyle name="Normal 3 2 3 4 3 3 2 2" xfId="14263"/>
    <cellStyle name="Normal 3 2 3 4 3 3 2 2 2" xfId="14264"/>
    <cellStyle name="Normal 3 2 3 4 3 3 2 2 2 2" xfId="14265"/>
    <cellStyle name="Normal 3 2 3 4 3 3 2 2 3" xfId="14266"/>
    <cellStyle name="Normal 3 2 3 4 3 3 2 3" xfId="14267"/>
    <cellStyle name="Normal 3 2 3 4 3 3 2 3 2" xfId="14268"/>
    <cellStyle name="Normal 3 2 3 4 3 3 2 4" xfId="14269"/>
    <cellStyle name="Normal 3 2 3 4 3 3 3" xfId="14270"/>
    <cellStyle name="Normal 3 2 3 4 3 3 3 2" xfId="14271"/>
    <cellStyle name="Normal 3 2 3 4 3 3 3 2 2" xfId="14272"/>
    <cellStyle name="Normal 3 2 3 4 3 3 3 3" xfId="14273"/>
    <cellStyle name="Normal 3 2 3 4 3 3 4" xfId="14274"/>
    <cellStyle name="Normal 3 2 3 4 3 3 4 2" xfId="14275"/>
    <cellStyle name="Normal 3 2 3 4 3 3 5" xfId="14276"/>
    <cellStyle name="Normal 3 2 3 4 3 4" xfId="14277"/>
    <cellStyle name="Normal 3 2 3 4 3 4 2" xfId="14278"/>
    <cellStyle name="Normal 3 2 3 4 3 4 2 2" xfId="14279"/>
    <cellStyle name="Normal 3 2 3 4 3 4 2 2 2" xfId="14280"/>
    <cellStyle name="Normal 3 2 3 4 3 4 2 3" xfId="14281"/>
    <cellStyle name="Normal 3 2 3 4 3 4 3" xfId="14282"/>
    <cellStyle name="Normal 3 2 3 4 3 4 3 2" xfId="14283"/>
    <cellStyle name="Normal 3 2 3 4 3 4 4" xfId="14284"/>
    <cellStyle name="Normal 3 2 3 4 3 5" xfId="14285"/>
    <cellStyle name="Normal 3 2 3 4 3 5 2" xfId="14286"/>
    <cellStyle name="Normal 3 2 3 4 3 5 2 2" xfId="14287"/>
    <cellStyle name="Normal 3 2 3 4 3 5 3" xfId="14288"/>
    <cellStyle name="Normal 3 2 3 4 3 6" xfId="14289"/>
    <cellStyle name="Normal 3 2 3 4 3 6 2" xfId="14290"/>
    <cellStyle name="Normal 3 2 3 4 3 7" xfId="14291"/>
    <cellStyle name="Normal 3 2 3 4 4" xfId="14292"/>
    <cellStyle name="Normal 3 2 3 4 4 2" xfId="14293"/>
    <cellStyle name="Normal 3 2 3 4 4 2 2" xfId="14294"/>
    <cellStyle name="Normal 3 2 3 4 4 2 2 2" xfId="14295"/>
    <cellStyle name="Normal 3 2 3 4 4 2 2 2 2" xfId="14296"/>
    <cellStyle name="Normal 3 2 3 4 4 2 2 2 2 2" xfId="14297"/>
    <cellStyle name="Normal 3 2 3 4 4 2 2 2 3" xfId="14298"/>
    <cellStyle name="Normal 3 2 3 4 4 2 2 3" xfId="14299"/>
    <cellStyle name="Normal 3 2 3 4 4 2 2 3 2" xfId="14300"/>
    <cellStyle name="Normal 3 2 3 4 4 2 2 4" xfId="14301"/>
    <cellStyle name="Normal 3 2 3 4 4 2 3" xfId="14302"/>
    <cellStyle name="Normal 3 2 3 4 4 2 3 2" xfId="14303"/>
    <cellStyle name="Normal 3 2 3 4 4 2 3 2 2" xfId="14304"/>
    <cellStyle name="Normal 3 2 3 4 4 2 3 3" xfId="14305"/>
    <cellStyle name="Normal 3 2 3 4 4 2 4" xfId="14306"/>
    <cellStyle name="Normal 3 2 3 4 4 2 4 2" xfId="14307"/>
    <cellStyle name="Normal 3 2 3 4 4 2 5" xfId="14308"/>
    <cellStyle name="Normal 3 2 3 4 4 3" xfId="14309"/>
    <cellStyle name="Normal 3 2 3 4 4 3 2" xfId="14310"/>
    <cellStyle name="Normal 3 2 3 4 4 3 2 2" xfId="14311"/>
    <cellStyle name="Normal 3 2 3 4 4 3 2 2 2" xfId="14312"/>
    <cellStyle name="Normal 3 2 3 4 4 3 2 3" xfId="14313"/>
    <cellStyle name="Normal 3 2 3 4 4 3 3" xfId="14314"/>
    <cellStyle name="Normal 3 2 3 4 4 3 3 2" xfId="14315"/>
    <cellStyle name="Normal 3 2 3 4 4 3 4" xfId="14316"/>
    <cellStyle name="Normal 3 2 3 4 4 4" xfId="14317"/>
    <cellStyle name="Normal 3 2 3 4 4 4 2" xfId="14318"/>
    <cellStyle name="Normal 3 2 3 4 4 4 2 2" xfId="14319"/>
    <cellStyle name="Normal 3 2 3 4 4 4 3" xfId="14320"/>
    <cellStyle name="Normal 3 2 3 4 4 5" xfId="14321"/>
    <cellStyle name="Normal 3 2 3 4 4 5 2" xfId="14322"/>
    <cellStyle name="Normal 3 2 3 4 4 6" xfId="14323"/>
    <cellStyle name="Normal 3 2 3 4 5" xfId="14324"/>
    <cellStyle name="Normal 3 2 3 4 5 2" xfId="14325"/>
    <cellStyle name="Normal 3 2 3 4 5 2 2" xfId="14326"/>
    <cellStyle name="Normal 3 2 3 4 5 2 2 2" xfId="14327"/>
    <cellStyle name="Normal 3 2 3 4 5 2 2 2 2" xfId="14328"/>
    <cellStyle name="Normal 3 2 3 4 5 2 2 3" xfId="14329"/>
    <cellStyle name="Normal 3 2 3 4 5 2 3" xfId="14330"/>
    <cellStyle name="Normal 3 2 3 4 5 2 3 2" xfId="14331"/>
    <cellStyle name="Normal 3 2 3 4 5 2 4" xfId="14332"/>
    <cellStyle name="Normal 3 2 3 4 5 3" xfId="14333"/>
    <cellStyle name="Normal 3 2 3 4 5 3 2" xfId="14334"/>
    <cellStyle name="Normal 3 2 3 4 5 3 2 2" xfId="14335"/>
    <cellStyle name="Normal 3 2 3 4 5 3 3" xfId="14336"/>
    <cellStyle name="Normal 3 2 3 4 5 4" xfId="14337"/>
    <cellStyle name="Normal 3 2 3 4 5 4 2" xfId="14338"/>
    <cellStyle name="Normal 3 2 3 4 5 5" xfId="14339"/>
    <cellStyle name="Normal 3 2 3 4 6" xfId="14340"/>
    <cellStyle name="Normal 3 2 3 4 6 2" xfId="14341"/>
    <cellStyle name="Normal 3 2 3 4 6 2 2" xfId="14342"/>
    <cellStyle name="Normal 3 2 3 4 6 2 2 2" xfId="14343"/>
    <cellStyle name="Normal 3 2 3 4 6 2 3" xfId="14344"/>
    <cellStyle name="Normal 3 2 3 4 6 3" xfId="14345"/>
    <cellStyle name="Normal 3 2 3 4 6 3 2" xfId="14346"/>
    <cellStyle name="Normal 3 2 3 4 6 4" xfId="14347"/>
    <cellStyle name="Normal 3 2 3 4 7" xfId="14348"/>
    <cellStyle name="Normal 3 2 3 4 7 2" xfId="14349"/>
    <cellStyle name="Normal 3 2 3 4 7 2 2" xfId="14350"/>
    <cellStyle name="Normal 3 2 3 4 7 3" xfId="14351"/>
    <cellStyle name="Normal 3 2 3 4 8" xfId="14352"/>
    <cellStyle name="Normal 3 2 3 4 8 2" xfId="14353"/>
    <cellStyle name="Normal 3 2 3 4 9" xfId="14354"/>
    <cellStyle name="Normal 3 2 3 5" xfId="14355"/>
    <cellStyle name="Normal 3 2 3 5 2" xfId="14356"/>
    <cellStyle name="Normal 3 2 3 5 2 2" xfId="14357"/>
    <cellStyle name="Normal 3 2 3 5 2 2 2" xfId="14358"/>
    <cellStyle name="Normal 3 2 3 5 2 2 2 2" xfId="14359"/>
    <cellStyle name="Normal 3 2 3 5 2 2 2 2 2" xfId="14360"/>
    <cellStyle name="Normal 3 2 3 5 2 2 2 2 2 2" xfId="14361"/>
    <cellStyle name="Normal 3 2 3 5 2 2 2 2 2 2 2" xfId="14362"/>
    <cellStyle name="Normal 3 2 3 5 2 2 2 2 2 3" xfId="14363"/>
    <cellStyle name="Normal 3 2 3 5 2 2 2 2 3" xfId="14364"/>
    <cellStyle name="Normal 3 2 3 5 2 2 2 2 3 2" xfId="14365"/>
    <cellStyle name="Normal 3 2 3 5 2 2 2 2 4" xfId="14366"/>
    <cellStyle name="Normal 3 2 3 5 2 2 2 3" xfId="14367"/>
    <cellStyle name="Normal 3 2 3 5 2 2 2 3 2" xfId="14368"/>
    <cellStyle name="Normal 3 2 3 5 2 2 2 3 2 2" xfId="14369"/>
    <cellStyle name="Normal 3 2 3 5 2 2 2 3 3" xfId="14370"/>
    <cellStyle name="Normal 3 2 3 5 2 2 2 4" xfId="14371"/>
    <cellStyle name="Normal 3 2 3 5 2 2 2 4 2" xfId="14372"/>
    <cellStyle name="Normal 3 2 3 5 2 2 2 5" xfId="14373"/>
    <cellStyle name="Normal 3 2 3 5 2 2 3" xfId="14374"/>
    <cellStyle name="Normal 3 2 3 5 2 2 3 2" xfId="14375"/>
    <cellStyle name="Normal 3 2 3 5 2 2 3 2 2" xfId="14376"/>
    <cellStyle name="Normal 3 2 3 5 2 2 3 2 2 2" xfId="14377"/>
    <cellStyle name="Normal 3 2 3 5 2 2 3 2 3" xfId="14378"/>
    <cellStyle name="Normal 3 2 3 5 2 2 3 3" xfId="14379"/>
    <cellStyle name="Normal 3 2 3 5 2 2 3 3 2" xfId="14380"/>
    <cellStyle name="Normal 3 2 3 5 2 2 3 4" xfId="14381"/>
    <cellStyle name="Normal 3 2 3 5 2 2 4" xfId="14382"/>
    <cellStyle name="Normal 3 2 3 5 2 2 4 2" xfId="14383"/>
    <cellStyle name="Normal 3 2 3 5 2 2 4 2 2" xfId="14384"/>
    <cellStyle name="Normal 3 2 3 5 2 2 4 3" xfId="14385"/>
    <cellStyle name="Normal 3 2 3 5 2 2 5" xfId="14386"/>
    <cellStyle name="Normal 3 2 3 5 2 2 5 2" xfId="14387"/>
    <cellStyle name="Normal 3 2 3 5 2 2 6" xfId="14388"/>
    <cellStyle name="Normal 3 2 3 5 2 3" xfId="14389"/>
    <cellStyle name="Normal 3 2 3 5 2 3 2" xfId="14390"/>
    <cellStyle name="Normal 3 2 3 5 2 3 2 2" xfId="14391"/>
    <cellStyle name="Normal 3 2 3 5 2 3 2 2 2" xfId="14392"/>
    <cellStyle name="Normal 3 2 3 5 2 3 2 2 2 2" xfId="14393"/>
    <cellStyle name="Normal 3 2 3 5 2 3 2 2 3" xfId="14394"/>
    <cellStyle name="Normal 3 2 3 5 2 3 2 3" xfId="14395"/>
    <cellStyle name="Normal 3 2 3 5 2 3 2 3 2" xfId="14396"/>
    <cellStyle name="Normal 3 2 3 5 2 3 2 4" xfId="14397"/>
    <cellStyle name="Normal 3 2 3 5 2 3 3" xfId="14398"/>
    <cellStyle name="Normal 3 2 3 5 2 3 3 2" xfId="14399"/>
    <cellStyle name="Normal 3 2 3 5 2 3 3 2 2" xfId="14400"/>
    <cellStyle name="Normal 3 2 3 5 2 3 3 3" xfId="14401"/>
    <cellStyle name="Normal 3 2 3 5 2 3 4" xfId="14402"/>
    <cellStyle name="Normal 3 2 3 5 2 3 4 2" xfId="14403"/>
    <cellStyle name="Normal 3 2 3 5 2 3 5" xfId="14404"/>
    <cellStyle name="Normal 3 2 3 5 2 4" xfId="14405"/>
    <cellStyle name="Normal 3 2 3 5 2 4 2" xfId="14406"/>
    <cellStyle name="Normal 3 2 3 5 2 4 2 2" xfId="14407"/>
    <cellStyle name="Normal 3 2 3 5 2 4 2 2 2" xfId="14408"/>
    <cellStyle name="Normal 3 2 3 5 2 4 2 3" xfId="14409"/>
    <cellStyle name="Normal 3 2 3 5 2 4 3" xfId="14410"/>
    <cellStyle name="Normal 3 2 3 5 2 4 3 2" xfId="14411"/>
    <cellStyle name="Normal 3 2 3 5 2 4 4" xfId="14412"/>
    <cellStyle name="Normal 3 2 3 5 2 5" xfId="14413"/>
    <cellStyle name="Normal 3 2 3 5 2 5 2" xfId="14414"/>
    <cellStyle name="Normal 3 2 3 5 2 5 2 2" xfId="14415"/>
    <cellStyle name="Normal 3 2 3 5 2 5 3" xfId="14416"/>
    <cellStyle name="Normal 3 2 3 5 2 6" xfId="14417"/>
    <cellStyle name="Normal 3 2 3 5 2 6 2" xfId="14418"/>
    <cellStyle name="Normal 3 2 3 5 2 7" xfId="14419"/>
    <cellStyle name="Normal 3 2 3 5 3" xfId="14420"/>
    <cellStyle name="Normal 3 2 3 5 3 2" xfId="14421"/>
    <cellStyle name="Normal 3 2 3 5 3 2 2" xfId="14422"/>
    <cellStyle name="Normal 3 2 3 5 3 2 2 2" xfId="14423"/>
    <cellStyle name="Normal 3 2 3 5 3 2 2 2 2" xfId="14424"/>
    <cellStyle name="Normal 3 2 3 5 3 2 2 2 2 2" xfId="14425"/>
    <cellStyle name="Normal 3 2 3 5 3 2 2 2 3" xfId="14426"/>
    <cellStyle name="Normal 3 2 3 5 3 2 2 3" xfId="14427"/>
    <cellStyle name="Normal 3 2 3 5 3 2 2 3 2" xfId="14428"/>
    <cellStyle name="Normal 3 2 3 5 3 2 2 4" xfId="14429"/>
    <cellStyle name="Normal 3 2 3 5 3 2 3" xfId="14430"/>
    <cellStyle name="Normal 3 2 3 5 3 2 3 2" xfId="14431"/>
    <cellStyle name="Normal 3 2 3 5 3 2 3 2 2" xfId="14432"/>
    <cellStyle name="Normal 3 2 3 5 3 2 3 3" xfId="14433"/>
    <cellStyle name="Normal 3 2 3 5 3 2 4" xfId="14434"/>
    <cellStyle name="Normal 3 2 3 5 3 2 4 2" xfId="14435"/>
    <cellStyle name="Normal 3 2 3 5 3 2 5" xfId="14436"/>
    <cellStyle name="Normal 3 2 3 5 3 3" xfId="14437"/>
    <cellStyle name="Normal 3 2 3 5 3 3 2" xfId="14438"/>
    <cellStyle name="Normal 3 2 3 5 3 3 2 2" xfId="14439"/>
    <cellStyle name="Normal 3 2 3 5 3 3 2 2 2" xfId="14440"/>
    <cellStyle name="Normal 3 2 3 5 3 3 2 3" xfId="14441"/>
    <cellStyle name="Normal 3 2 3 5 3 3 3" xfId="14442"/>
    <cellStyle name="Normal 3 2 3 5 3 3 3 2" xfId="14443"/>
    <cellStyle name="Normal 3 2 3 5 3 3 4" xfId="14444"/>
    <cellStyle name="Normal 3 2 3 5 3 4" xfId="14445"/>
    <cellStyle name="Normal 3 2 3 5 3 4 2" xfId="14446"/>
    <cellStyle name="Normal 3 2 3 5 3 4 2 2" xfId="14447"/>
    <cellStyle name="Normal 3 2 3 5 3 4 3" xfId="14448"/>
    <cellStyle name="Normal 3 2 3 5 3 5" xfId="14449"/>
    <cellStyle name="Normal 3 2 3 5 3 5 2" xfId="14450"/>
    <cellStyle name="Normal 3 2 3 5 3 6" xfId="14451"/>
    <cellStyle name="Normal 3 2 3 5 4" xfId="14452"/>
    <cellStyle name="Normal 3 2 3 5 4 2" xfId="14453"/>
    <cellStyle name="Normal 3 2 3 5 4 2 2" xfId="14454"/>
    <cellStyle name="Normal 3 2 3 5 4 2 2 2" xfId="14455"/>
    <cellStyle name="Normal 3 2 3 5 4 2 2 2 2" xfId="14456"/>
    <cellStyle name="Normal 3 2 3 5 4 2 2 3" xfId="14457"/>
    <cellStyle name="Normal 3 2 3 5 4 2 3" xfId="14458"/>
    <cellStyle name="Normal 3 2 3 5 4 2 3 2" xfId="14459"/>
    <cellStyle name="Normal 3 2 3 5 4 2 4" xfId="14460"/>
    <cellStyle name="Normal 3 2 3 5 4 3" xfId="14461"/>
    <cellStyle name="Normal 3 2 3 5 4 3 2" xfId="14462"/>
    <cellStyle name="Normal 3 2 3 5 4 3 2 2" xfId="14463"/>
    <cellStyle name="Normal 3 2 3 5 4 3 3" xfId="14464"/>
    <cellStyle name="Normal 3 2 3 5 4 4" xfId="14465"/>
    <cellStyle name="Normal 3 2 3 5 4 4 2" xfId="14466"/>
    <cellStyle name="Normal 3 2 3 5 4 5" xfId="14467"/>
    <cellStyle name="Normal 3 2 3 5 5" xfId="14468"/>
    <cellStyle name="Normal 3 2 3 5 5 2" xfId="14469"/>
    <cellStyle name="Normal 3 2 3 5 5 2 2" xfId="14470"/>
    <cellStyle name="Normal 3 2 3 5 5 2 2 2" xfId="14471"/>
    <cellStyle name="Normal 3 2 3 5 5 2 3" xfId="14472"/>
    <cellStyle name="Normal 3 2 3 5 5 3" xfId="14473"/>
    <cellStyle name="Normal 3 2 3 5 5 3 2" xfId="14474"/>
    <cellStyle name="Normal 3 2 3 5 5 4" xfId="14475"/>
    <cellStyle name="Normal 3 2 3 5 6" xfId="14476"/>
    <cellStyle name="Normal 3 2 3 5 6 2" xfId="14477"/>
    <cellStyle name="Normal 3 2 3 5 6 2 2" xfId="14478"/>
    <cellStyle name="Normal 3 2 3 5 6 3" xfId="14479"/>
    <cellStyle name="Normal 3 2 3 5 7" xfId="14480"/>
    <cellStyle name="Normal 3 2 3 5 7 2" xfId="14481"/>
    <cellStyle name="Normal 3 2 3 5 8" xfId="14482"/>
    <cellStyle name="Normal 3 2 3 6" xfId="14483"/>
    <cellStyle name="Normal 3 2 3 6 2" xfId="14484"/>
    <cellStyle name="Normal 3 2 3 6 2 2" xfId="14485"/>
    <cellStyle name="Normal 3 2 3 6 2 2 2" xfId="14486"/>
    <cellStyle name="Normal 3 2 3 6 2 2 2 2" xfId="14487"/>
    <cellStyle name="Normal 3 2 3 6 2 2 2 2 2" xfId="14488"/>
    <cellStyle name="Normal 3 2 3 6 2 2 2 2 2 2" xfId="14489"/>
    <cellStyle name="Normal 3 2 3 6 2 2 2 2 3" xfId="14490"/>
    <cellStyle name="Normal 3 2 3 6 2 2 2 3" xfId="14491"/>
    <cellStyle name="Normal 3 2 3 6 2 2 2 3 2" xfId="14492"/>
    <cellStyle name="Normal 3 2 3 6 2 2 2 4" xfId="14493"/>
    <cellStyle name="Normal 3 2 3 6 2 2 3" xfId="14494"/>
    <cellStyle name="Normal 3 2 3 6 2 2 3 2" xfId="14495"/>
    <cellStyle name="Normal 3 2 3 6 2 2 3 2 2" xfId="14496"/>
    <cellStyle name="Normal 3 2 3 6 2 2 3 3" xfId="14497"/>
    <cellStyle name="Normal 3 2 3 6 2 2 4" xfId="14498"/>
    <cellStyle name="Normal 3 2 3 6 2 2 4 2" xfId="14499"/>
    <cellStyle name="Normal 3 2 3 6 2 2 5" xfId="14500"/>
    <cellStyle name="Normal 3 2 3 6 2 3" xfId="14501"/>
    <cellStyle name="Normal 3 2 3 6 2 3 2" xfId="14502"/>
    <cellStyle name="Normal 3 2 3 6 2 3 2 2" xfId="14503"/>
    <cellStyle name="Normal 3 2 3 6 2 3 2 2 2" xfId="14504"/>
    <cellStyle name="Normal 3 2 3 6 2 3 2 3" xfId="14505"/>
    <cellStyle name="Normal 3 2 3 6 2 3 3" xfId="14506"/>
    <cellStyle name="Normal 3 2 3 6 2 3 3 2" xfId="14507"/>
    <cellStyle name="Normal 3 2 3 6 2 3 4" xfId="14508"/>
    <cellStyle name="Normal 3 2 3 6 2 4" xfId="14509"/>
    <cellStyle name="Normal 3 2 3 6 2 4 2" xfId="14510"/>
    <cellStyle name="Normal 3 2 3 6 2 4 2 2" xfId="14511"/>
    <cellStyle name="Normal 3 2 3 6 2 4 3" xfId="14512"/>
    <cellStyle name="Normal 3 2 3 6 2 5" xfId="14513"/>
    <cellStyle name="Normal 3 2 3 6 2 5 2" xfId="14514"/>
    <cellStyle name="Normal 3 2 3 6 2 6" xfId="14515"/>
    <cellStyle name="Normal 3 2 3 6 3" xfId="14516"/>
    <cellStyle name="Normal 3 2 3 6 3 2" xfId="14517"/>
    <cellStyle name="Normal 3 2 3 6 3 2 2" xfId="14518"/>
    <cellStyle name="Normal 3 2 3 6 3 2 2 2" xfId="14519"/>
    <cellStyle name="Normal 3 2 3 6 3 2 2 2 2" xfId="14520"/>
    <cellStyle name="Normal 3 2 3 6 3 2 2 3" xfId="14521"/>
    <cellStyle name="Normal 3 2 3 6 3 2 3" xfId="14522"/>
    <cellStyle name="Normal 3 2 3 6 3 2 3 2" xfId="14523"/>
    <cellStyle name="Normal 3 2 3 6 3 2 4" xfId="14524"/>
    <cellStyle name="Normal 3 2 3 6 3 3" xfId="14525"/>
    <cellStyle name="Normal 3 2 3 6 3 3 2" xfId="14526"/>
    <cellStyle name="Normal 3 2 3 6 3 3 2 2" xfId="14527"/>
    <cellStyle name="Normal 3 2 3 6 3 3 3" xfId="14528"/>
    <cellStyle name="Normal 3 2 3 6 3 4" xfId="14529"/>
    <cellStyle name="Normal 3 2 3 6 3 4 2" xfId="14530"/>
    <cellStyle name="Normal 3 2 3 6 3 5" xfId="14531"/>
    <cellStyle name="Normal 3 2 3 6 4" xfId="14532"/>
    <cellStyle name="Normal 3 2 3 6 4 2" xfId="14533"/>
    <cellStyle name="Normal 3 2 3 6 4 2 2" xfId="14534"/>
    <cellStyle name="Normal 3 2 3 6 4 2 2 2" xfId="14535"/>
    <cellStyle name="Normal 3 2 3 6 4 2 3" xfId="14536"/>
    <cellStyle name="Normal 3 2 3 6 4 3" xfId="14537"/>
    <cellStyle name="Normal 3 2 3 6 4 3 2" xfId="14538"/>
    <cellStyle name="Normal 3 2 3 6 4 4" xfId="14539"/>
    <cellStyle name="Normal 3 2 3 6 5" xfId="14540"/>
    <cellStyle name="Normal 3 2 3 6 5 2" xfId="14541"/>
    <cellStyle name="Normal 3 2 3 6 5 2 2" xfId="14542"/>
    <cellStyle name="Normal 3 2 3 6 5 3" xfId="14543"/>
    <cellStyle name="Normal 3 2 3 6 6" xfId="14544"/>
    <cellStyle name="Normal 3 2 3 6 6 2" xfId="14545"/>
    <cellStyle name="Normal 3 2 3 6 7" xfId="14546"/>
    <cellStyle name="Normal 3 2 3 7" xfId="14547"/>
    <cellStyle name="Normal 3 2 3 7 2" xfId="14548"/>
    <cellStyle name="Normal 3 2 3 7 2 2" xfId="14549"/>
    <cellStyle name="Normal 3 2 3 7 2 2 2" xfId="14550"/>
    <cellStyle name="Normal 3 2 3 7 2 2 2 2" xfId="14551"/>
    <cellStyle name="Normal 3 2 3 7 2 2 2 2 2" xfId="14552"/>
    <cellStyle name="Normal 3 2 3 7 2 2 2 3" xfId="14553"/>
    <cellStyle name="Normal 3 2 3 7 2 2 3" xfId="14554"/>
    <cellStyle name="Normal 3 2 3 7 2 2 3 2" xfId="14555"/>
    <cellStyle name="Normal 3 2 3 7 2 2 4" xfId="14556"/>
    <cellStyle name="Normal 3 2 3 7 2 3" xfId="14557"/>
    <cellStyle name="Normal 3 2 3 7 2 3 2" xfId="14558"/>
    <cellStyle name="Normal 3 2 3 7 2 3 2 2" xfId="14559"/>
    <cellStyle name="Normal 3 2 3 7 2 3 3" xfId="14560"/>
    <cellStyle name="Normal 3 2 3 7 2 4" xfId="14561"/>
    <cellStyle name="Normal 3 2 3 7 2 4 2" xfId="14562"/>
    <cellStyle name="Normal 3 2 3 7 2 5" xfId="14563"/>
    <cellStyle name="Normal 3 2 3 7 3" xfId="14564"/>
    <cellStyle name="Normal 3 2 3 7 3 2" xfId="14565"/>
    <cellStyle name="Normal 3 2 3 7 3 2 2" xfId="14566"/>
    <cellStyle name="Normal 3 2 3 7 3 2 2 2" xfId="14567"/>
    <cellStyle name="Normal 3 2 3 7 3 2 3" xfId="14568"/>
    <cellStyle name="Normal 3 2 3 7 3 3" xfId="14569"/>
    <cellStyle name="Normal 3 2 3 7 3 3 2" xfId="14570"/>
    <cellStyle name="Normal 3 2 3 7 3 4" xfId="14571"/>
    <cellStyle name="Normal 3 2 3 7 4" xfId="14572"/>
    <cellStyle name="Normal 3 2 3 7 4 2" xfId="14573"/>
    <cellStyle name="Normal 3 2 3 7 4 2 2" xfId="14574"/>
    <cellStyle name="Normal 3 2 3 7 4 3" xfId="14575"/>
    <cellStyle name="Normal 3 2 3 7 5" xfId="14576"/>
    <cellStyle name="Normal 3 2 3 7 5 2" xfId="14577"/>
    <cellStyle name="Normal 3 2 3 7 6" xfId="14578"/>
    <cellStyle name="Normal 3 2 3 8" xfId="14579"/>
    <cellStyle name="Normal 3 2 3 8 2" xfId="14580"/>
    <cellStyle name="Normal 3 2 3 8 2 2" xfId="14581"/>
    <cellStyle name="Normal 3 2 3 8 2 2 2" xfId="14582"/>
    <cellStyle name="Normal 3 2 3 8 2 2 2 2" xfId="14583"/>
    <cellStyle name="Normal 3 2 3 8 2 2 3" xfId="14584"/>
    <cellStyle name="Normal 3 2 3 8 2 3" xfId="14585"/>
    <cellStyle name="Normal 3 2 3 8 2 3 2" xfId="14586"/>
    <cellStyle name="Normal 3 2 3 8 2 4" xfId="14587"/>
    <cellStyle name="Normal 3 2 3 8 3" xfId="14588"/>
    <cellStyle name="Normal 3 2 3 8 3 2" xfId="14589"/>
    <cellStyle name="Normal 3 2 3 8 3 2 2" xfId="14590"/>
    <cellStyle name="Normal 3 2 3 8 3 3" xfId="14591"/>
    <cellStyle name="Normal 3 2 3 8 4" xfId="14592"/>
    <cellStyle name="Normal 3 2 3 8 4 2" xfId="14593"/>
    <cellStyle name="Normal 3 2 3 8 5" xfId="14594"/>
    <cellStyle name="Normal 3 2 3 9" xfId="14595"/>
    <cellStyle name="Normal 3 2 3 9 2" xfId="14596"/>
    <cellStyle name="Normal 3 2 3 9 2 2" xfId="14597"/>
    <cellStyle name="Normal 3 2 3 9 2 2 2" xfId="14598"/>
    <cellStyle name="Normal 3 2 3 9 2 3" xfId="14599"/>
    <cellStyle name="Normal 3 2 3 9 3" xfId="14600"/>
    <cellStyle name="Normal 3 2 3 9 3 2" xfId="14601"/>
    <cellStyle name="Normal 3 2 3 9 4" xfId="14602"/>
    <cellStyle name="Normal 3 2 4" xfId="14603"/>
    <cellStyle name="Normal 3 2 4 10" xfId="14604"/>
    <cellStyle name="Normal 3 2 4 10 2" xfId="14605"/>
    <cellStyle name="Normal 3 2 4 11" xfId="14606"/>
    <cellStyle name="Normal 3 2 4 2" xfId="14607"/>
    <cellStyle name="Normal 3 2 4 2 10" xfId="14608"/>
    <cellStyle name="Normal 3 2 4 2 2" xfId="14609"/>
    <cellStyle name="Normal 3 2 4 2 2 2" xfId="14610"/>
    <cellStyle name="Normal 3 2 4 2 2 2 2" xfId="14611"/>
    <cellStyle name="Normal 3 2 4 2 2 2 2 2" xfId="14612"/>
    <cellStyle name="Normal 3 2 4 2 2 2 2 2 2" xfId="14613"/>
    <cellStyle name="Normal 3 2 4 2 2 2 2 2 2 2" xfId="14614"/>
    <cellStyle name="Normal 3 2 4 2 2 2 2 2 2 2 2" xfId="14615"/>
    <cellStyle name="Normal 3 2 4 2 2 2 2 2 2 2 2 2" xfId="14616"/>
    <cellStyle name="Normal 3 2 4 2 2 2 2 2 2 2 2 2 2" xfId="14617"/>
    <cellStyle name="Normal 3 2 4 2 2 2 2 2 2 2 2 3" xfId="14618"/>
    <cellStyle name="Normal 3 2 4 2 2 2 2 2 2 2 3" xfId="14619"/>
    <cellStyle name="Normal 3 2 4 2 2 2 2 2 2 2 3 2" xfId="14620"/>
    <cellStyle name="Normal 3 2 4 2 2 2 2 2 2 2 4" xfId="14621"/>
    <cellStyle name="Normal 3 2 4 2 2 2 2 2 2 3" xfId="14622"/>
    <cellStyle name="Normal 3 2 4 2 2 2 2 2 2 3 2" xfId="14623"/>
    <cellStyle name="Normal 3 2 4 2 2 2 2 2 2 3 2 2" xfId="14624"/>
    <cellStyle name="Normal 3 2 4 2 2 2 2 2 2 3 3" xfId="14625"/>
    <cellStyle name="Normal 3 2 4 2 2 2 2 2 2 4" xfId="14626"/>
    <cellStyle name="Normal 3 2 4 2 2 2 2 2 2 4 2" xfId="14627"/>
    <cellStyle name="Normal 3 2 4 2 2 2 2 2 2 5" xfId="14628"/>
    <cellStyle name="Normal 3 2 4 2 2 2 2 2 3" xfId="14629"/>
    <cellStyle name="Normal 3 2 4 2 2 2 2 2 3 2" xfId="14630"/>
    <cellStyle name="Normal 3 2 4 2 2 2 2 2 3 2 2" xfId="14631"/>
    <cellStyle name="Normal 3 2 4 2 2 2 2 2 3 2 2 2" xfId="14632"/>
    <cellStyle name="Normal 3 2 4 2 2 2 2 2 3 2 3" xfId="14633"/>
    <cellStyle name="Normal 3 2 4 2 2 2 2 2 3 3" xfId="14634"/>
    <cellStyle name="Normal 3 2 4 2 2 2 2 2 3 3 2" xfId="14635"/>
    <cellStyle name="Normal 3 2 4 2 2 2 2 2 3 4" xfId="14636"/>
    <cellStyle name="Normal 3 2 4 2 2 2 2 2 4" xfId="14637"/>
    <cellStyle name="Normal 3 2 4 2 2 2 2 2 4 2" xfId="14638"/>
    <cellStyle name="Normal 3 2 4 2 2 2 2 2 4 2 2" xfId="14639"/>
    <cellStyle name="Normal 3 2 4 2 2 2 2 2 4 3" xfId="14640"/>
    <cellStyle name="Normal 3 2 4 2 2 2 2 2 5" xfId="14641"/>
    <cellStyle name="Normal 3 2 4 2 2 2 2 2 5 2" xfId="14642"/>
    <cellStyle name="Normal 3 2 4 2 2 2 2 2 6" xfId="14643"/>
    <cellStyle name="Normal 3 2 4 2 2 2 2 3" xfId="14644"/>
    <cellStyle name="Normal 3 2 4 2 2 2 2 3 2" xfId="14645"/>
    <cellStyle name="Normal 3 2 4 2 2 2 2 3 2 2" xfId="14646"/>
    <cellStyle name="Normal 3 2 4 2 2 2 2 3 2 2 2" xfId="14647"/>
    <cellStyle name="Normal 3 2 4 2 2 2 2 3 2 2 2 2" xfId="14648"/>
    <cellStyle name="Normal 3 2 4 2 2 2 2 3 2 2 3" xfId="14649"/>
    <cellStyle name="Normal 3 2 4 2 2 2 2 3 2 3" xfId="14650"/>
    <cellStyle name="Normal 3 2 4 2 2 2 2 3 2 3 2" xfId="14651"/>
    <cellStyle name="Normal 3 2 4 2 2 2 2 3 2 4" xfId="14652"/>
    <cellStyle name="Normal 3 2 4 2 2 2 2 3 3" xfId="14653"/>
    <cellStyle name="Normal 3 2 4 2 2 2 2 3 3 2" xfId="14654"/>
    <cellStyle name="Normal 3 2 4 2 2 2 2 3 3 2 2" xfId="14655"/>
    <cellStyle name="Normal 3 2 4 2 2 2 2 3 3 3" xfId="14656"/>
    <cellStyle name="Normal 3 2 4 2 2 2 2 3 4" xfId="14657"/>
    <cellStyle name="Normal 3 2 4 2 2 2 2 3 4 2" xfId="14658"/>
    <cellStyle name="Normal 3 2 4 2 2 2 2 3 5" xfId="14659"/>
    <cellStyle name="Normal 3 2 4 2 2 2 2 4" xfId="14660"/>
    <cellStyle name="Normal 3 2 4 2 2 2 2 4 2" xfId="14661"/>
    <cellStyle name="Normal 3 2 4 2 2 2 2 4 2 2" xfId="14662"/>
    <cellStyle name="Normal 3 2 4 2 2 2 2 4 2 2 2" xfId="14663"/>
    <cellStyle name="Normal 3 2 4 2 2 2 2 4 2 3" xfId="14664"/>
    <cellStyle name="Normal 3 2 4 2 2 2 2 4 3" xfId="14665"/>
    <cellStyle name="Normal 3 2 4 2 2 2 2 4 3 2" xfId="14666"/>
    <cellStyle name="Normal 3 2 4 2 2 2 2 4 4" xfId="14667"/>
    <cellStyle name="Normal 3 2 4 2 2 2 2 5" xfId="14668"/>
    <cellStyle name="Normal 3 2 4 2 2 2 2 5 2" xfId="14669"/>
    <cellStyle name="Normal 3 2 4 2 2 2 2 5 2 2" xfId="14670"/>
    <cellStyle name="Normal 3 2 4 2 2 2 2 5 3" xfId="14671"/>
    <cellStyle name="Normal 3 2 4 2 2 2 2 6" xfId="14672"/>
    <cellStyle name="Normal 3 2 4 2 2 2 2 6 2" xfId="14673"/>
    <cellStyle name="Normal 3 2 4 2 2 2 2 7" xfId="14674"/>
    <cellStyle name="Normal 3 2 4 2 2 2 3" xfId="14675"/>
    <cellStyle name="Normal 3 2 4 2 2 2 3 2" xfId="14676"/>
    <cellStyle name="Normal 3 2 4 2 2 2 3 2 2" xfId="14677"/>
    <cellStyle name="Normal 3 2 4 2 2 2 3 2 2 2" xfId="14678"/>
    <cellStyle name="Normal 3 2 4 2 2 2 3 2 2 2 2" xfId="14679"/>
    <cellStyle name="Normal 3 2 4 2 2 2 3 2 2 2 2 2" xfId="14680"/>
    <cellStyle name="Normal 3 2 4 2 2 2 3 2 2 2 3" xfId="14681"/>
    <cellStyle name="Normal 3 2 4 2 2 2 3 2 2 3" xfId="14682"/>
    <cellStyle name="Normal 3 2 4 2 2 2 3 2 2 3 2" xfId="14683"/>
    <cellStyle name="Normal 3 2 4 2 2 2 3 2 2 4" xfId="14684"/>
    <cellStyle name="Normal 3 2 4 2 2 2 3 2 3" xfId="14685"/>
    <cellStyle name="Normal 3 2 4 2 2 2 3 2 3 2" xfId="14686"/>
    <cellStyle name="Normal 3 2 4 2 2 2 3 2 3 2 2" xfId="14687"/>
    <cellStyle name="Normal 3 2 4 2 2 2 3 2 3 3" xfId="14688"/>
    <cellStyle name="Normal 3 2 4 2 2 2 3 2 4" xfId="14689"/>
    <cellStyle name="Normal 3 2 4 2 2 2 3 2 4 2" xfId="14690"/>
    <cellStyle name="Normal 3 2 4 2 2 2 3 2 5" xfId="14691"/>
    <cellStyle name="Normal 3 2 4 2 2 2 3 3" xfId="14692"/>
    <cellStyle name="Normal 3 2 4 2 2 2 3 3 2" xfId="14693"/>
    <cellStyle name="Normal 3 2 4 2 2 2 3 3 2 2" xfId="14694"/>
    <cellStyle name="Normal 3 2 4 2 2 2 3 3 2 2 2" xfId="14695"/>
    <cellStyle name="Normal 3 2 4 2 2 2 3 3 2 3" xfId="14696"/>
    <cellStyle name="Normal 3 2 4 2 2 2 3 3 3" xfId="14697"/>
    <cellStyle name="Normal 3 2 4 2 2 2 3 3 3 2" xfId="14698"/>
    <cellStyle name="Normal 3 2 4 2 2 2 3 3 4" xfId="14699"/>
    <cellStyle name="Normal 3 2 4 2 2 2 3 4" xfId="14700"/>
    <cellStyle name="Normal 3 2 4 2 2 2 3 4 2" xfId="14701"/>
    <cellStyle name="Normal 3 2 4 2 2 2 3 4 2 2" xfId="14702"/>
    <cellStyle name="Normal 3 2 4 2 2 2 3 4 3" xfId="14703"/>
    <cellStyle name="Normal 3 2 4 2 2 2 3 5" xfId="14704"/>
    <cellStyle name="Normal 3 2 4 2 2 2 3 5 2" xfId="14705"/>
    <cellStyle name="Normal 3 2 4 2 2 2 3 6" xfId="14706"/>
    <cellStyle name="Normal 3 2 4 2 2 2 4" xfId="14707"/>
    <cellStyle name="Normal 3 2 4 2 2 2 4 2" xfId="14708"/>
    <cellStyle name="Normal 3 2 4 2 2 2 4 2 2" xfId="14709"/>
    <cellStyle name="Normal 3 2 4 2 2 2 4 2 2 2" xfId="14710"/>
    <cellStyle name="Normal 3 2 4 2 2 2 4 2 2 2 2" xfId="14711"/>
    <cellStyle name="Normal 3 2 4 2 2 2 4 2 2 3" xfId="14712"/>
    <cellStyle name="Normal 3 2 4 2 2 2 4 2 3" xfId="14713"/>
    <cellStyle name="Normal 3 2 4 2 2 2 4 2 3 2" xfId="14714"/>
    <cellStyle name="Normal 3 2 4 2 2 2 4 2 4" xfId="14715"/>
    <cellStyle name="Normal 3 2 4 2 2 2 4 3" xfId="14716"/>
    <cellStyle name="Normal 3 2 4 2 2 2 4 3 2" xfId="14717"/>
    <cellStyle name="Normal 3 2 4 2 2 2 4 3 2 2" xfId="14718"/>
    <cellStyle name="Normal 3 2 4 2 2 2 4 3 3" xfId="14719"/>
    <cellStyle name="Normal 3 2 4 2 2 2 4 4" xfId="14720"/>
    <cellStyle name="Normal 3 2 4 2 2 2 4 4 2" xfId="14721"/>
    <cellStyle name="Normal 3 2 4 2 2 2 4 5" xfId="14722"/>
    <cellStyle name="Normal 3 2 4 2 2 2 5" xfId="14723"/>
    <cellStyle name="Normal 3 2 4 2 2 2 5 2" xfId="14724"/>
    <cellStyle name="Normal 3 2 4 2 2 2 5 2 2" xfId="14725"/>
    <cellStyle name="Normal 3 2 4 2 2 2 5 2 2 2" xfId="14726"/>
    <cellStyle name="Normal 3 2 4 2 2 2 5 2 3" xfId="14727"/>
    <cellStyle name="Normal 3 2 4 2 2 2 5 3" xfId="14728"/>
    <cellStyle name="Normal 3 2 4 2 2 2 5 3 2" xfId="14729"/>
    <cellStyle name="Normal 3 2 4 2 2 2 5 4" xfId="14730"/>
    <cellStyle name="Normal 3 2 4 2 2 2 6" xfId="14731"/>
    <cellStyle name="Normal 3 2 4 2 2 2 6 2" xfId="14732"/>
    <cellStyle name="Normal 3 2 4 2 2 2 6 2 2" xfId="14733"/>
    <cellStyle name="Normal 3 2 4 2 2 2 6 3" xfId="14734"/>
    <cellStyle name="Normal 3 2 4 2 2 2 7" xfId="14735"/>
    <cellStyle name="Normal 3 2 4 2 2 2 7 2" xfId="14736"/>
    <cellStyle name="Normal 3 2 4 2 2 2 8" xfId="14737"/>
    <cellStyle name="Normal 3 2 4 2 2 3" xfId="14738"/>
    <cellStyle name="Normal 3 2 4 2 2 3 2" xfId="14739"/>
    <cellStyle name="Normal 3 2 4 2 2 3 2 2" xfId="14740"/>
    <cellStyle name="Normal 3 2 4 2 2 3 2 2 2" xfId="14741"/>
    <cellStyle name="Normal 3 2 4 2 2 3 2 2 2 2" xfId="14742"/>
    <cellStyle name="Normal 3 2 4 2 2 3 2 2 2 2 2" xfId="14743"/>
    <cellStyle name="Normal 3 2 4 2 2 3 2 2 2 2 2 2" xfId="14744"/>
    <cellStyle name="Normal 3 2 4 2 2 3 2 2 2 2 3" xfId="14745"/>
    <cellStyle name="Normal 3 2 4 2 2 3 2 2 2 3" xfId="14746"/>
    <cellStyle name="Normal 3 2 4 2 2 3 2 2 2 3 2" xfId="14747"/>
    <cellStyle name="Normal 3 2 4 2 2 3 2 2 2 4" xfId="14748"/>
    <cellStyle name="Normal 3 2 4 2 2 3 2 2 3" xfId="14749"/>
    <cellStyle name="Normal 3 2 4 2 2 3 2 2 3 2" xfId="14750"/>
    <cellStyle name="Normal 3 2 4 2 2 3 2 2 3 2 2" xfId="14751"/>
    <cellStyle name="Normal 3 2 4 2 2 3 2 2 3 3" xfId="14752"/>
    <cellStyle name="Normal 3 2 4 2 2 3 2 2 4" xfId="14753"/>
    <cellStyle name="Normal 3 2 4 2 2 3 2 2 4 2" xfId="14754"/>
    <cellStyle name="Normal 3 2 4 2 2 3 2 2 5" xfId="14755"/>
    <cellStyle name="Normal 3 2 4 2 2 3 2 3" xfId="14756"/>
    <cellStyle name="Normal 3 2 4 2 2 3 2 3 2" xfId="14757"/>
    <cellStyle name="Normal 3 2 4 2 2 3 2 3 2 2" xfId="14758"/>
    <cellStyle name="Normal 3 2 4 2 2 3 2 3 2 2 2" xfId="14759"/>
    <cellStyle name="Normal 3 2 4 2 2 3 2 3 2 3" xfId="14760"/>
    <cellStyle name="Normal 3 2 4 2 2 3 2 3 3" xfId="14761"/>
    <cellStyle name="Normal 3 2 4 2 2 3 2 3 3 2" xfId="14762"/>
    <cellStyle name="Normal 3 2 4 2 2 3 2 3 4" xfId="14763"/>
    <cellStyle name="Normal 3 2 4 2 2 3 2 4" xfId="14764"/>
    <cellStyle name="Normal 3 2 4 2 2 3 2 4 2" xfId="14765"/>
    <cellStyle name="Normal 3 2 4 2 2 3 2 4 2 2" xfId="14766"/>
    <cellStyle name="Normal 3 2 4 2 2 3 2 4 3" xfId="14767"/>
    <cellStyle name="Normal 3 2 4 2 2 3 2 5" xfId="14768"/>
    <cellStyle name="Normal 3 2 4 2 2 3 2 5 2" xfId="14769"/>
    <cellStyle name="Normal 3 2 4 2 2 3 2 6" xfId="14770"/>
    <cellStyle name="Normal 3 2 4 2 2 3 3" xfId="14771"/>
    <cellStyle name="Normal 3 2 4 2 2 3 3 2" xfId="14772"/>
    <cellStyle name="Normal 3 2 4 2 2 3 3 2 2" xfId="14773"/>
    <cellStyle name="Normal 3 2 4 2 2 3 3 2 2 2" xfId="14774"/>
    <cellStyle name="Normal 3 2 4 2 2 3 3 2 2 2 2" xfId="14775"/>
    <cellStyle name="Normal 3 2 4 2 2 3 3 2 2 3" xfId="14776"/>
    <cellStyle name="Normal 3 2 4 2 2 3 3 2 3" xfId="14777"/>
    <cellStyle name="Normal 3 2 4 2 2 3 3 2 3 2" xfId="14778"/>
    <cellStyle name="Normal 3 2 4 2 2 3 3 2 4" xfId="14779"/>
    <cellStyle name="Normal 3 2 4 2 2 3 3 3" xfId="14780"/>
    <cellStyle name="Normal 3 2 4 2 2 3 3 3 2" xfId="14781"/>
    <cellStyle name="Normal 3 2 4 2 2 3 3 3 2 2" xfId="14782"/>
    <cellStyle name="Normal 3 2 4 2 2 3 3 3 3" xfId="14783"/>
    <cellStyle name="Normal 3 2 4 2 2 3 3 4" xfId="14784"/>
    <cellStyle name="Normal 3 2 4 2 2 3 3 4 2" xfId="14785"/>
    <cellStyle name="Normal 3 2 4 2 2 3 3 5" xfId="14786"/>
    <cellStyle name="Normal 3 2 4 2 2 3 4" xfId="14787"/>
    <cellStyle name="Normal 3 2 4 2 2 3 4 2" xfId="14788"/>
    <cellStyle name="Normal 3 2 4 2 2 3 4 2 2" xfId="14789"/>
    <cellStyle name="Normal 3 2 4 2 2 3 4 2 2 2" xfId="14790"/>
    <cellStyle name="Normal 3 2 4 2 2 3 4 2 3" xfId="14791"/>
    <cellStyle name="Normal 3 2 4 2 2 3 4 3" xfId="14792"/>
    <cellStyle name="Normal 3 2 4 2 2 3 4 3 2" xfId="14793"/>
    <cellStyle name="Normal 3 2 4 2 2 3 4 4" xfId="14794"/>
    <cellStyle name="Normal 3 2 4 2 2 3 5" xfId="14795"/>
    <cellStyle name="Normal 3 2 4 2 2 3 5 2" xfId="14796"/>
    <cellStyle name="Normal 3 2 4 2 2 3 5 2 2" xfId="14797"/>
    <cellStyle name="Normal 3 2 4 2 2 3 5 3" xfId="14798"/>
    <cellStyle name="Normal 3 2 4 2 2 3 6" xfId="14799"/>
    <cellStyle name="Normal 3 2 4 2 2 3 6 2" xfId="14800"/>
    <cellStyle name="Normal 3 2 4 2 2 3 7" xfId="14801"/>
    <cellStyle name="Normal 3 2 4 2 2 4" xfId="14802"/>
    <cellStyle name="Normal 3 2 4 2 2 4 2" xfId="14803"/>
    <cellStyle name="Normal 3 2 4 2 2 4 2 2" xfId="14804"/>
    <cellStyle name="Normal 3 2 4 2 2 4 2 2 2" xfId="14805"/>
    <cellStyle name="Normal 3 2 4 2 2 4 2 2 2 2" xfId="14806"/>
    <cellStyle name="Normal 3 2 4 2 2 4 2 2 2 2 2" xfId="14807"/>
    <cellStyle name="Normal 3 2 4 2 2 4 2 2 2 3" xfId="14808"/>
    <cellStyle name="Normal 3 2 4 2 2 4 2 2 3" xfId="14809"/>
    <cellStyle name="Normal 3 2 4 2 2 4 2 2 3 2" xfId="14810"/>
    <cellStyle name="Normal 3 2 4 2 2 4 2 2 4" xfId="14811"/>
    <cellStyle name="Normal 3 2 4 2 2 4 2 3" xfId="14812"/>
    <cellStyle name="Normal 3 2 4 2 2 4 2 3 2" xfId="14813"/>
    <cellStyle name="Normal 3 2 4 2 2 4 2 3 2 2" xfId="14814"/>
    <cellStyle name="Normal 3 2 4 2 2 4 2 3 3" xfId="14815"/>
    <cellStyle name="Normal 3 2 4 2 2 4 2 4" xfId="14816"/>
    <cellStyle name="Normal 3 2 4 2 2 4 2 4 2" xfId="14817"/>
    <cellStyle name="Normal 3 2 4 2 2 4 2 5" xfId="14818"/>
    <cellStyle name="Normal 3 2 4 2 2 4 3" xfId="14819"/>
    <cellStyle name="Normal 3 2 4 2 2 4 3 2" xfId="14820"/>
    <cellStyle name="Normal 3 2 4 2 2 4 3 2 2" xfId="14821"/>
    <cellStyle name="Normal 3 2 4 2 2 4 3 2 2 2" xfId="14822"/>
    <cellStyle name="Normal 3 2 4 2 2 4 3 2 3" xfId="14823"/>
    <cellStyle name="Normal 3 2 4 2 2 4 3 3" xfId="14824"/>
    <cellStyle name="Normal 3 2 4 2 2 4 3 3 2" xfId="14825"/>
    <cellStyle name="Normal 3 2 4 2 2 4 3 4" xfId="14826"/>
    <cellStyle name="Normal 3 2 4 2 2 4 4" xfId="14827"/>
    <cellStyle name="Normal 3 2 4 2 2 4 4 2" xfId="14828"/>
    <cellStyle name="Normal 3 2 4 2 2 4 4 2 2" xfId="14829"/>
    <cellStyle name="Normal 3 2 4 2 2 4 4 3" xfId="14830"/>
    <cellStyle name="Normal 3 2 4 2 2 4 5" xfId="14831"/>
    <cellStyle name="Normal 3 2 4 2 2 4 5 2" xfId="14832"/>
    <cellStyle name="Normal 3 2 4 2 2 4 6" xfId="14833"/>
    <cellStyle name="Normal 3 2 4 2 2 5" xfId="14834"/>
    <cellStyle name="Normal 3 2 4 2 2 5 2" xfId="14835"/>
    <cellStyle name="Normal 3 2 4 2 2 5 2 2" xfId="14836"/>
    <cellStyle name="Normal 3 2 4 2 2 5 2 2 2" xfId="14837"/>
    <cellStyle name="Normal 3 2 4 2 2 5 2 2 2 2" xfId="14838"/>
    <cellStyle name="Normal 3 2 4 2 2 5 2 2 3" xfId="14839"/>
    <cellStyle name="Normal 3 2 4 2 2 5 2 3" xfId="14840"/>
    <cellStyle name="Normal 3 2 4 2 2 5 2 3 2" xfId="14841"/>
    <cellStyle name="Normal 3 2 4 2 2 5 2 4" xfId="14842"/>
    <cellStyle name="Normal 3 2 4 2 2 5 3" xfId="14843"/>
    <cellStyle name="Normal 3 2 4 2 2 5 3 2" xfId="14844"/>
    <cellStyle name="Normal 3 2 4 2 2 5 3 2 2" xfId="14845"/>
    <cellStyle name="Normal 3 2 4 2 2 5 3 3" xfId="14846"/>
    <cellStyle name="Normal 3 2 4 2 2 5 4" xfId="14847"/>
    <cellStyle name="Normal 3 2 4 2 2 5 4 2" xfId="14848"/>
    <cellStyle name="Normal 3 2 4 2 2 5 5" xfId="14849"/>
    <cellStyle name="Normal 3 2 4 2 2 6" xfId="14850"/>
    <cellStyle name="Normal 3 2 4 2 2 6 2" xfId="14851"/>
    <cellStyle name="Normal 3 2 4 2 2 6 2 2" xfId="14852"/>
    <cellStyle name="Normal 3 2 4 2 2 6 2 2 2" xfId="14853"/>
    <cellStyle name="Normal 3 2 4 2 2 6 2 3" xfId="14854"/>
    <cellStyle name="Normal 3 2 4 2 2 6 3" xfId="14855"/>
    <cellStyle name="Normal 3 2 4 2 2 6 3 2" xfId="14856"/>
    <cellStyle name="Normal 3 2 4 2 2 6 4" xfId="14857"/>
    <cellStyle name="Normal 3 2 4 2 2 7" xfId="14858"/>
    <cellStyle name="Normal 3 2 4 2 2 7 2" xfId="14859"/>
    <cellStyle name="Normal 3 2 4 2 2 7 2 2" xfId="14860"/>
    <cellStyle name="Normal 3 2 4 2 2 7 3" xfId="14861"/>
    <cellStyle name="Normal 3 2 4 2 2 8" xfId="14862"/>
    <cellStyle name="Normal 3 2 4 2 2 8 2" xfId="14863"/>
    <cellStyle name="Normal 3 2 4 2 2 9" xfId="14864"/>
    <cellStyle name="Normal 3 2 4 2 3" xfId="14865"/>
    <cellStyle name="Normal 3 2 4 2 3 2" xfId="14866"/>
    <cellStyle name="Normal 3 2 4 2 3 2 2" xfId="14867"/>
    <cellStyle name="Normal 3 2 4 2 3 2 2 2" xfId="14868"/>
    <cellStyle name="Normal 3 2 4 2 3 2 2 2 2" xfId="14869"/>
    <cellStyle name="Normal 3 2 4 2 3 2 2 2 2 2" xfId="14870"/>
    <cellStyle name="Normal 3 2 4 2 3 2 2 2 2 2 2" xfId="14871"/>
    <cellStyle name="Normal 3 2 4 2 3 2 2 2 2 2 2 2" xfId="14872"/>
    <cellStyle name="Normal 3 2 4 2 3 2 2 2 2 2 3" xfId="14873"/>
    <cellStyle name="Normal 3 2 4 2 3 2 2 2 2 3" xfId="14874"/>
    <cellStyle name="Normal 3 2 4 2 3 2 2 2 2 3 2" xfId="14875"/>
    <cellStyle name="Normal 3 2 4 2 3 2 2 2 2 4" xfId="14876"/>
    <cellStyle name="Normal 3 2 4 2 3 2 2 2 3" xfId="14877"/>
    <cellStyle name="Normal 3 2 4 2 3 2 2 2 3 2" xfId="14878"/>
    <cellStyle name="Normal 3 2 4 2 3 2 2 2 3 2 2" xfId="14879"/>
    <cellStyle name="Normal 3 2 4 2 3 2 2 2 3 3" xfId="14880"/>
    <cellStyle name="Normal 3 2 4 2 3 2 2 2 4" xfId="14881"/>
    <cellStyle name="Normal 3 2 4 2 3 2 2 2 4 2" xfId="14882"/>
    <cellStyle name="Normal 3 2 4 2 3 2 2 2 5" xfId="14883"/>
    <cellStyle name="Normal 3 2 4 2 3 2 2 3" xfId="14884"/>
    <cellStyle name="Normal 3 2 4 2 3 2 2 3 2" xfId="14885"/>
    <cellStyle name="Normal 3 2 4 2 3 2 2 3 2 2" xfId="14886"/>
    <cellStyle name="Normal 3 2 4 2 3 2 2 3 2 2 2" xfId="14887"/>
    <cellStyle name="Normal 3 2 4 2 3 2 2 3 2 3" xfId="14888"/>
    <cellStyle name="Normal 3 2 4 2 3 2 2 3 3" xfId="14889"/>
    <cellStyle name="Normal 3 2 4 2 3 2 2 3 3 2" xfId="14890"/>
    <cellStyle name="Normal 3 2 4 2 3 2 2 3 4" xfId="14891"/>
    <cellStyle name="Normal 3 2 4 2 3 2 2 4" xfId="14892"/>
    <cellStyle name="Normal 3 2 4 2 3 2 2 4 2" xfId="14893"/>
    <cellStyle name="Normal 3 2 4 2 3 2 2 4 2 2" xfId="14894"/>
    <cellStyle name="Normal 3 2 4 2 3 2 2 4 3" xfId="14895"/>
    <cellStyle name="Normal 3 2 4 2 3 2 2 5" xfId="14896"/>
    <cellStyle name="Normal 3 2 4 2 3 2 2 5 2" xfId="14897"/>
    <cellStyle name="Normal 3 2 4 2 3 2 2 6" xfId="14898"/>
    <cellStyle name="Normal 3 2 4 2 3 2 3" xfId="14899"/>
    <cellStyle name="Normal 3 2 4 2 3 2 3 2" xfId="14900"/>
    <cellStyle name="Normal 3 2 4 2 3 2 3 2 2" xfId="14901"/>
    <cellStyle name="Normal 3 2 4 2 3 2 3 2 2 2" xfId="14902"/>
    <cellStyle name="Normal 3 2 4 2 3 2 3 2 2 2 2" xfId="14903"/>
    <cellStyle name="Normal 3 2 4 2 3 2 3 2 2 3" xfId="14904"/>
    <cellStyle name="Normal 3 2 4 2 3 2 3 2 3" xfId="14905"/>
    <cellStyle name="Normal 3 2 4 2 3 2 3 2 3 2" xfId="14906"/>
    <cellStyle name="Normal 3 2 4 2 3 2 3 2 4" xfId="14907"/>
    <cellStyle name="Normal 3 2 4 2 3 2 3 3" xfId="14908"/>
    <cellStyle name="Normal 3 2 4 2 3 2 3 3 2" xfId="14909"/>
    <cellStyle name="Normal 3 2 4 2 3 2 3 3 2 2" xfId="14910"/>
    <cellStyle name="Normal 3 2 4 2 3 2 3 3 3" xfId="14911"/>
    <cellStyle name="Normal 3 2 4 2 3 2 3 4" xfId="14912"/>
    <cellStyle name="Normal 3 2 4 2 3 2 3 4 2" xfId="14913"/>
    <cellStyle name="Normal 3 2 4 2 3 2 3 5" xfId="14914"/>
    <cellStyle name="Normal 3 2 4 2 3 2 4" xfId="14915"/>
    <cellStyle name="Normal 3 2 4 2 3 2 4 2" xfId="14916"/>
    <cellStyle name="Normal 3 2 4 2 3 2 4 2 2" xfId="14917"/>
    <cellStyle name="Normal 3 2 4 2 3 2 4 2 2 2" xfId="14918"/>
    <cellStyle name="Normal 3 2 4 2 3 2 4 2 3" xfId="14919"/>
    <cellStyle name="Normal 3 2 4 2 3 2 4 3" xfId="14920"/>
    <cellStyle name="Normal 3 2 4 2 3 2 4 3 2" xfId="14921"/>
    <cellStyle name="Normal 3 2 4 2 3 2 4 4" xfId="14922"/>
    <cellStyle name="Normal 3 2 4 2 3 2 5" xfId="14923"/>
    <cellStyle name="Normal 3 2 4 2 3 2 5 2" xfId="14924"/>
    <cellStyle name="Normal 3 2 4 2 3 2 5 2 2" xfId="14925"/>
    <cellStyle name="Normal 3 2 4 2 3 2 5 3" xfId="14926"/>
    <cellStyle name="Normal 3 2 4 2 3 2 6" xfId="14927"/>
    <cellStyle name="Normal 3 2 4 2 3 2 6 2" xfId="14928"/>
    <cellStyle name="Normal 3 2 4 2 3 2 7" xfId="14929"/>
    <cellStyle name="Normal 3 2 4 2 3 3" xfId="14930"/>
    <cellStyle name="Normal 3 2 4 2 3 3 2" xfId="14931"/>
    <cellStyle name="Normal 3 2 4 2 3 3 2 2" xfId="14932"/>
    <cellStyle name="Normal 3 2 4 2 3 3 2 2 2" xfId="14933"/>
    <cellStyle name="Normal 3 2 4 2 3 3 2 2 2 2" xfId="14934"/>
    <cellStyle name="Normal 3 2 4 2 3 3 2 2 2 2 2" xfId="14935"/>
    <cellStyle name="Normal 3 2 4 2 3 3 2 2 2 3" xfId="14936"/>
    <cellStyle name="Normal 3 2 4 2 3 3 2 2 3" xfId="14937"/>
    <cellStyle name="Normal 3 2 4 2 3 3 2 2 3 2" xfId="14938"/>
    <cellStyle name="Normal 3 2 4 2 3 3 2 2 4" xfId="14939"/>
    <cellStyle name="Normal 3 2 4 2 3 3 2 3" xfId="14940"/>
    <cellStyle name="Normal 3 2 4 2 3 3 2 3 2" xfId="14941"/>
    <cellStyle name="Normal 3 2 4 2 3 3 2 3 2 2" xfId="14942"/>
    <cellStyle name="Normal 3 2 4 2 3 3 2 3 3" xfId="14943"/>
    <cellStyle name="Normal 3 2 4 2 3 3 2 4" xfId="14944"/>
    <cellStyle name="Normal 3 2 4 2 3 3 2 4 2" xfId="14945"/>
    <cellStyle name="Normal 3 2 4 2 3 3 2 5" xfId="14946"/>
    <cellStyle name="Normal 3 2 4 2 3 3 3" xfId="14947"/>
    <cellStyle name="Normal 3 2 4 2 3 3 3 2" xfId="14948"/>
    <cellStyle name="Normal 3 2 4 2 3 3 3 2 2" xfId="14949"/>
    <cellStyle name="Normal 3 2 4 2 3 3 3 2 2 2" xfId="14950"/>
    <cellStyle name="Normal 3 2 4 2 3 3 3 2 3" xfId="14951"/>
    <cellStyle name="Normal 3 2 4 2 3 3 3 3" xfId="14952"/>
    <cellStyle name="Normal 3 2 4 2 3 3 3 3 2" xfId="14953"/>
    <cellStyle name="Normal 3 2 4 2 3 3 3 4" xfId="14954"/>
    <cellStyle name="Normal 3 2 4 2 3 3 4" xfId="14955"/>
    <cellStyle name="Normal 3 2 4 2 3 3 4 2" xfId="14956"/>
    <cellStyle name="Normal 3 2 4 2 3 3 4 2 2" xfId="14957"/>
    <cellStyle name="Normal 3 2 4 2 3 3 4 3" xfId="14958"/>
    <cellStyle name="Normal 3 2 4 2 3 3 5" xfId="14959"/>
    <cellStyle name="Normal 3 2 4 2 3 3 5 2" xfId="14960"/>
    <cellStyle name="Normal 3 2 4 2 3 3 6" xfId="14961"/>
    <cellStyle name="Normal 3 2 4 2 3 4" xfId="14962"/>
    <cellStyle name="Normal 3 2 4 2 3 4 2" xfId="14963"/>
    <cellStyle name="Normal 3 2 4 2 3 4 2 2" xfId="14964"/>
    <cellStyle name="Normal 3 2 4 2 3 4 2 2 2" xfId="14965"/>
    <cellStyle name="Normal 3 2 4 2 3 4 2 2 2 2" xfId="14966"/>
    <cellStyle name="Normal 3 2 4 2 3 4 2 2 3" xfId="14967"/>
    <cellStyle name="Normal 3 2 4 2 3 4 2 3" xfId="14968"/>
    <cellStyle name="Normal 3 2 4 2 3 4 2 3 2" xfId="14969"/>
    <cellStyle name="Normal 3 2 4 2 3 4 2 4" xfId="14970"/>
    <cellStyle name="Normal 3 2 4 2 3 4 3" xfId="14971"/>
    <cellStyle name="Normal 3 2 4 2 3 4 3 2" xfId="14972"/>
    <cellStyle name="Normal 3 2 4 2 3 4 3 2 2" xfId="14973"/>
    <cellStyle name="Normal 3 2 4 2 3 4 3 3" xfId="14974"/>
    <cellStyle name="Normal 3 2 4 2 3 4 4" xfId="14975"/>
    <cellStyle name="Normal 3 2 4 2 3 4 4 2" xfId="14976"/>
    <cellStyle name="Normal 3 2 4 2 3 4 5" xfId="14977"/>
    <cellStyle name="Normal 3 2 4 2 3 5" xfId="14978"/>
    <cellStyle name="Normal 3 2 4 2 3 5 2" xfId="14979"/>
    <cellStyle name="Normal 3 2 4 2 3 5 2 2" xfId="14980"/>
    <cellStyle name="Normal 3 2 4 2 3 5 2 2 2" xfId="14981"/>
    <cellStyle name="Normal 3 2 4 2 3 5 2 3" xfId="14982"/>
    <cellStyle name="Normal 3 2 4 2 3 5 3" xfId="14983"/>
    <cellStyle name="Normal 3 2 4 2 3 5 3 2" xfId="14984"/>
    <cellStyle name="Normal 3 2 4 2 3 5 4" xfId="14985"/>
    <cellStyle name="Normal 3 2 4 2 3 6" xfId="14986"/>
    <cellStyle name="Normal 3 2 4 2 3 6 2" xfId="14987"/>
    <cellStyle name="Normal 3 2 4 2 3 6 2 2" xfId="14988"/>
    <cellStyle name="Normal 3 2 4 2 3 6 3" xfId="14989"/>
    <cellStyle name="Normal 3 2 4 2 3 7" xfId="14990"/>
    <cellStyle name="Normal 3 2 4 2 3 7 2" xfId="14991"/>
    <cellStyle name="Normal 3 2 4 2 3 8" xfId="14992"/>
    <cellStyle name="Normal 3 2 4 2 4" xfId="14993"/>
    <cellStyle name="Normal 3 2 4 2 4 2" xfId="14994"/>
    <cellStyle name="Normal 3 2 4 2 4 2 2" xfId="14995"/>
    <cellStyle name="Normal 3 2 4 2 4 2 2 2" xfId="14996"/>
    <cellStyle name="Normal 3 2 4 2 4 2 2 2 2" xfId="14997"/>
    <cellStyle name="Normal 3 2 4 2 4 2 2 2 2 2" xfId="14998"/>
    <cellStyle name="Normal 3 2 4 2 4 2 2 2 2 2 2" xfId="14999"/>
    <cellStyle name="Normal 3 2 4 2 4 2 2 2 2 3" xfId="15000"/>
    <cellStyle name="Normal 3 2 4 2 4 2 2 2 3" xfId="15001"/>
    <cellStyle name="Normal 3 2 4 2 4 2 2 2 3 2" xfId="15002"/>
    <cellStyle name="Normal 3 2 4 2 4 2 2 2 4" xfId="15003"/>
    <cellStyle name="Normal 3 2 4 2 4 2 2 3" xfId="15004"/>
    <cellStyle name="Normal 3 2 4 2 4 2 2 3 2" xfId="15005"/>
    <cellStyle name="Normal 3 2 4 2 4 2 2 3 2 2" xfId="15006"/>
    <cellStyle name="Normal 3 2 4 2 4 2 2 3 3" xfId="15007"/>
    <cellStyle name="Normal 3 2 4 2 4 2 2 4" xfId="15008"/>
    <cellStyle name="Normal 3 2 4 2 4 2 2 4 2" xfId="15009"/>
    <cellStyle name="Normal 3 2 4 2 4 2 2 5" xfId="15010"/>
    <cellStyle name="Normal 3 2 4 2 4 2 3" xfId="15011"/>
    <cellStyle name="Normal 3 2 4 2 4 2 3 2" xfId="15012"/>
    <cellStyle name="Normal 3 2 4 2 4 2 3 2 2" xfId="15013"/>
    <cellStyle name="Normal 3 2 4 2 4 2 3 2 2 2" xfId="15014"/>
    <cellStyle name="Normal 3 2 4 2 4 2 3 2 3" xfId="15015"/>
    <cellStyle name="Normal 3 2 4 2 4 2 3 3" xfId="15016"/>
    <cellStyle name="Normal 3 2 4 2 4 2 3 3 2" xfId="15017"/>
    <cellStyle name="Normal 3 2 4 2 4 2 3 4" xfId="15018"/>
    <cellStyle name="Normal 3 2 4 2 4 2 4" xfId="15019"/>
    <cellStyle name="Normal 3 2 4 2 4 2 4 2" xfId="15020"/>
    <cellStyle name="Normal 3 2 4 2 4 2 4 2 2" xfId="15021"/>
    <cellStyle name="Normal 3 2 4 2 4 2 4 3" xfId="15022"/>
    <cellStyle name="Normal 3 2 4 2 4 2 5" xfId="15023"/>
    <cellStyle name="Normal 3 2 4 2 4 2 5 2" xfId="15024"/>
    <cellStyle name="Normal 3 2 4 2 4 2 6" xfId="15025"/>
    <cellStyle name="Normal 3 2 4 2 4 3" xfId="15026"/>
    <cellStyle name="Normal 3 2 4 2 4 3 2" xfId="15027"/>
    <cellStyle name="Normal 3 2 4 2 4 3 2 2" xfId="15028"/>
    <cellStyle name="Normal 3 2 4 2 4 3 2 2 2" xfId="15029"/>
    <cellStyle name="Normal 3 2 4 2 4 3 2 2 2 2" xfId="15030"/>
    <cellStyle name="Normal 3 2 4 2 4 3 2 2 3" xfId="15031"/>
    <cellStyle name="Normal 3 2 4 2 4 3 2 3" xfId="15032"/>
    <cellStyle name="Normal 3 2 4 2 4 3 2 3 2" xfId="15033"/>
    <cellStyle name="Normal 3 2 4 2 4 3 2 4" xfId="15034"/>
    <cellStyle name="Normal 3 2 4 2 4 3 3" xfId="15035"/>
    <cellStyle name="Normal 3 2 4 2 4 3 3 2" xfId="15036"/>
    <cellStyle name="Normal 3 2 4 2 4 3 3 2 2" xfId="15037"/>
    <cellStyle name="Normal 3 2 4 2 4 3 3 3" xfId="15038"/>
    <cellStyle name="Normal 3 2 4 2 4 3 4" xfId="15039"/>
    <cellStyle name="Normal 3 2 4 2 4 3 4 2" xfId="15040"/>
    <cellStyle name="Normal 3 2 4 2 4 3 5" xfId="15041"/>
    <cellStyle name="Normal 3 2 4 2 4 4" xfId="15042"/>
    <cellStyle name="Normal 3 2 4 2 4 4 2" xfId="15043"/>
    <cellStyle name="Normal 3 2 4 2 4 4 2 2" xfId="15044"/>
    <cellStyle name="Normal 3 2 4 2 4 4 2 2 2" xfId="15045"/>
    <cellStyle name="Normal 3 2 4 2 4 4 2 3" xfId="15046"/>
    <cellStyle name="Normal 3 2 4 2 4 4 3" xfId="15047"/>
    <cellStyle name="Normal 3 2 4 2 4 4 3 2" xfId="15048"/>
    <cellStyle name="Normal 3 2 4 2 4 4 4" xfId="15049"/>
    <cellStyle name="Normal 3 2 4 2 4 5" xfId="15050"/>
    <cellStyle name="Normal 3 2 4 2 4 5 2" xfId="15051"/>
    <cellStyle name="Normal 3 2 4 2 4 5 2 2" xfId="15052"/>
    <cellStyle name="Normal 3 2 4 2 4 5 3" xfId="15053"/>
    <cellStyle name="Normal 3 2 4 2 4 6" xfId="15054"/>
    <cellStyle name="Normal 3 2 4 2 4 6 2" xfId="15055"/>
    <cellStyle name="Normal 3 2 4 2 4 7" xfId="15056"/>
    <cellStyle name="Normal 3 2 4 2 5" xfId="15057"/>
    <cellStyle name="Normal 3 2 4 2 5 2" xfId="15058"/>
    <cellStyle name="Normal 3 2 4 2 5 2 2" xfId="15059"/>
    <cellStyle name="Normal 3 2 4 2 5 2 2 2" xfId="15060"/>
    <cellStyle name="Normal 3 2 4 2 5 2 2 2 2" xfId="15061"/>
    <cellStyle name="Normal 3 2 4 2 5 2 2 2 2 2" xfId="15062"/>
    <cellStyle name="Normal 3 2 4 2 5 2 2 2 3" xfId="15063"/>
    <cellStyle name="Normal 3 2 4 2 5 2 2 3" xfId="15064"/>
    <cellStyle name="Normal 3 2 4 2 5 2 2 3 2" xfId="15065"/>
    <cellStyle name="Normal 3 2 4 2 5 2 2 4" xfId="15066"/>
    <cellStyle name="Normal 3 2 4 2 5 2 3" xfId="15067"/>
    <cellStyle name="Normal 3 2 4 2 5 2 3 2" xfId="15068"/>
    <cellStyle name="Normal 3 2 4 2 5 2 3 2 2" xfId="15069"/>
    <cellStyle name="Normal 3 2 4 2 5 2 3 3" xfId="15070"/>
    <cellStyle name="Normal 3 2 4 2 5 2 4" xfId="15071"/>
    <cellStyle name="Normal 3 2 4 2 5 2 4 2" xfId="15072"/>
    <cellStyle name="Normal 3 2 4 2 5 2 5" xfId="15073"/>
    <cellStyle name="Normal 3 2 4 2 5 3" xfId="15074"/>
    <cellStyle name="Normal 3 2 4 2 5 3 2" xfId="15075"/>
    <cellStyle name="Normal 3 2 4 2 5 3 2 2" xfId="15076"/>
    <cellStyle name="Normal 3 2 4 2 5 3 2 2 2" xfId="15077"/>
    <cellStyle name="Normal 3 2 4 2 5 3 2 3" xfId="15078"/>
    <cellStyle name="Normal 3 2 4 2 5 3 3" xfId="15079"/>
    <cellStyle name="Normal 3 2 4 2 5 3 3 2" xfId="15080"/>
    <cellStyle name="Normal 3 2 4 2 5 3 4" xfId="15081"/>
    <cellStyle name="Normal 3 2 4 2 5 4" xfId="15082"/>
    <cellStyle name="Normal 3 2 4 2 5 4 2" xfId="15083"/>
    <cellStyle name="Normal 3 2 4 2 5 4 2 2" xfId="15084"/>
    <cellStyle name="Normal 3 2 4 2 5 4 3" xfId="15085"/>
    <cellStyle name="Normal 3 2 4 2 5 5" xfId="15086"/>
    <cellStyle name="Normal 3 2 4 2 5 5 2" xfId="15087"/>
    <cellStyle name="Normal 3 2 4 2 5 6" xfId="15088"/>
    <cellStyle name="Normal 3 2 4 2 6" xfId="15089"/>
    <cellStyle name="Normal 3 2 4 2 6 2" xfId="15090"/>
    <cellStyle name="Normal 3 2 4 2 6 2 2" xfId="15091"/>
    <cellStyle name="Normal 3 2 4 2 6 2 2 2" xfId="15092"/>
    <cellStyle name="Normal 3 2 4 2 6 2 2 2 2" xfId="15093"/>
    <cellStyle name="Normal 3 2 4 2 6 2 2 3" xfId="15094"/>
    <cellStyle name="Normal 3 2 4 2 6 2 3" xfId="15095"/>
    <cellStyle name="Normal 3 2 4 2 6 2 3 2" xfId="15096"/>
    <cellStyle name="Normal 3 2 4 2 6 2 4" xfId="15097"/>
    <cellStyle name="Normal 3 2 4 2 6 3" xfId="15098"/>
    <cellStyle name="Normal 3 2 4 2 6 3 2" xfId="15099"/>
    <cellStyle name="Normal 3 2 4 2 6 3 2 2" xfId="15100"/>
    <cellStyle name="Normal 3 2 4 2 6 3 3" xfId="15101"/>
    <cellStyle name="Normal 3 2 4 2 6 4" xfId="15102"/>
    <cellStyle name="Normal 3 2 4 2 6 4 2" xfId="15103"/>
    <cellStyle name="Normal 3 2 4 2 6 5" xfId="15104"/>
    <cellStyle name="Normal 3 2 4 2 7" xfId="15105"/>
    <cellStyle name="Normal 3 2 4 2 7 2" xfId="15106"/>
    <cellStyle name="Normal 3 2 4 2 7 2 2" xfId="15107"/>
    <cellStyle name="Normal 3 2 4 2 7 2 2 2" xfId="15108"/>
    <cellStyle name="Normal 3 2 4 2 7 2 3" xfId="15109"/>
    <cellStyle name="Normal 3 2 4 2 7 3" xfId="15110"/>
    <cellStyle name="Normal 3 2 4 2 7 3 2" xfId="15111"/>
    <cellStyle name="Normal 3 2 4 2 7 4" xfId="15112"/>
    <cellStyle name="Normal 3 2 4 2 8" xfId="15113"/>
    <cellStyle name="Normal 3 2 4 2 8 2" xfId="15114"/>
    <cellStyle name="Normal 3 2 4 2 8 2 2" xfId="15115"/>
    <cellStyle name="Normal 3 2 4 2 8 3" xfId="15116"/>
    <cellStyle name="Normal 3 2 4 2 9" xfId="15117"/>
    <cellStyle name="Normal 3 2 4 2 9 2" xfId="15118"/>
    <cellStyle name="Normal 3 2 4 3" xfId="15119"/>
    <cellStyle name="Normal 3 2 4 3 2" xfId="15120"/>
    <cellStyle name="Normal 3 2 4 3 2 2" xfId="15121"/>
    <cellStyle name="Normal 3 2 4 3 2 2 2" xfId="15122"/>
    <cellStyle name="Normal 3 2 4 3 2 2 2 2" xfId="15123"/>
    <cellStyle name="Normal 3 2 4 3 2 2 2 2 2" xfId="15124"/>
    <cellStyle name="Normal 3 2 4 3 2 2 2 2 2 2" xfId="15125"/>
    <cellStyle name="Normal 3 2 4 3 2 2 2 2 2 2 2" xfId="15126"/>
    <cellStyle name="Normal 3 2 4 3 2 2 2 2 2 2 2 2" xfId="15127"/>
    <cellStyle name="Normal 3 2 4 3 2 2 2 2 2 2 3" xfId="15128"/>
    <cellStyle name="Normal 3 2 4 3 2 2 2 2 2 3" xfId="15129"/>
    <cellStyle name="Normal 3 2 4 3 2 2 2 2 2 3 2" xfId="15130"/>
    <cellStyle name="Normal 3 2 4 3 2 2 2 2 2 4" xfId="15131"/>
    <cellStyle name="Normal 3 2 4 3 2 2 2 2 3" xfId="15132"/>
    <cellStyle name="Normal 3 2 4 3 2 2 2 2 3 2" xfId="15133"/>
    <cellStyle name="Normal 3 2 4 3 2 2 2 2 3 2 2" xfId="15134"/>
    <cellStyle name="Normal 3 2 4 3 2 2 2 2 3 3" xfId="15135"/>
    <cellStyle name="Normal 3 2 4 3 2 2 2 2 4" xfId="15136"/>
    <cellStyle name="Normal 3 2 4 3 2 2 2 2 4 2" xfId="15137"/>
    <cellStyle name="Normal 3 2 4 3 2 2 2 2 5" xfId="15138"/>
    <cellStyle name="Normal 3 2 4 3 2 2 2 3" xfId="15139"/>
    <cellStyle name="Normal 3 2 4 3 2 2 2 3 2" xfId="15140"/>
    <cellStyle name="Normal 3 2 4 3 2 2 2 3 2 2" xfId="15141"/>
    <cellStyle name="Normal 3 2 4 3 2 2 2 3 2 2 2" xfId="15142"/>
    <cellStyle name="Normal 3 2 4 3 2 2 2 3 2 3" xfId="15143"/>
    <cellStyle name="Normal 3 2 4 3 2 2 2 3 3" xfId="15144"/>
    <cellStyle name="Normal 3 2 4 3 2 2 2 3 3 2" xfId="15145"/>
    <cellStyle name="Normal 3 2 4 3 2 2 2 3 4" xfId="15146"/>
    <cellStyle name="Normal 3 2 4 3 2 2 2 4" xfId="15147"/>
    <cellStyle name="Normal 3 2 4 3 2 2 2 4 2" xfId="15148"/>
    <cellStyle name="Normal 3 2 4 3 2 2 2 4 2 2" xfId="15149"/>
    <cellStyle name="Normal 3 2 4 3 2 2 2 4 3" xfId="15150"/>
    <cellStyle name="Normal 3 2 4 3 2 2 2 5" xfId="15151"/>
    <cellStyle name="Normal 3 2 4 3 2 2 2 5 2" xfId="15152"/>
    <cellStyle name="Normal 3 2 4 3 2 2 2 6" xfId="15153"/>
    <cellStyle name="Normal 3 2 4 3 2 2 3" xfId="15154"/>
    <cellStyle name="Normal 3 2 4 3 2 2 3 2" xfId="15155"/>
    <cellStyle name="Normal 3 2 4 3 2 2 3 2 2" xfId="15156"/>
    <cellStyle name="Normal 3 2 4 3 2 2 3 2 2 2" xfId="15157"/>
    <cellStyle name="Normal 3 2 4 3 2 2 3 2 2 2 2" xfId="15158"/>
    <cellStyle name="Normal 3 2 4 3 2 2 3 2 2 3" xfId="15159"/>
    <cellStyle name="Normal 3 2 4 3 2 2 3 2 3" xfId="15160"/>
    <cellStyle name="Normal 3 2 4 3 2 2 3 2 3 2" xfId="15161"/>
    <cellStyle name="Normal 3 2 4 3 2 2 3 2 4" xfId="15162"/>
    <cellStyle name="Normal 3 2 4 3 2 2 3 3" xfId="15163"/>
    <cellStyle name="Normal 3 2 4 3 2 2 3 3 2" xfId="15164"/>
    <cellStyle name="Normal 3 2 4 3 2 2 3 3 2 2" xfId="15165"/>
    <cellStyle name="Normal 3 2 4 3 2 2 3 3 3" xfId="15166"/>
    <cellStyle name="Normal 3 2 4 3 2 2 3 4" xfId="15167"/>
    <cellStyle name="Normal 3 2 4 3 2 2 3 4 2" xfId="15168"/>
    <cellStyle name="Normal 3 2 4 3 2 2 3 5" xfId="15169"/>
    <cellStyle name="Normal 3 2 4 3 2 2 4" xfId="15170"/>
    <cellStyle name="Normal 3 2 4 3 2 2 4 2" xfId="15171"/>
    <cellStyle name="Normal 3 2 4 3 2 2 4 2 2" xfId="15172"/>
    <cellStyle name="Normal 3 2 4 3 2 2 4 2 2 2" xfId="15173"/>
    <cellStyle name="Normal 3 2 4 3 2 2 4 2 3" xfId="15174"/>
    <cellStyle name="Normal 3 2 4 3 2 2 4 3" xfId="15175"/>
    <cellStyle name="Normal 3 2 4 3 2 2 4 3 2" xfId="15176"/>
    <cellStyle name="Normal 3 2 4 3 2 2 4 4" xfId="15177"/>
    <cellStyle name="Normal 3 2 4 3 2 2 5" xfId="15178"/>
    <cellStyle name="Normal 3 2 4 3 2 2 5 2" xfId="15179"/>
    <cellStyle name="Normal 3 2 4 3 2 2 5 2 2" xfId="15180"/>
    <cellStyle name="Normal 3 2 4 3 2 2 5 3" xfId="15181"/>
    <cellStyle name="Normal 3 2 4 3 2 2 6" xfId="15182"/>
    <cellStyle name="Normal 3 2 4 3 2 2 6 2" xfId="15183"/>
    <cellStyle name="Normal 3 2 4 3 2 2 7" xfId="15184"/>
    <cellStyle name="Normal 3 2 4 3 2 3" xfId="15185"/>
    <cellStyle name="Normal 3 2 4 3 2 3 2" xfId="15186"/>
    <cellStyle name="Normal 3 2 4 3 2 3 2 2" xfId="15187"/>
    <cellStyle name="Normal 3 2 4 3 2 3 2 2 2" xfId="15188"/>
    <cellStyle name="Normal 3 2 4 3 2 3 2 2 2 2" xfId="15189"/>
    <cellStyle name="Normal 3 2 4 3 2 3 2 2 2 2 2" xfId="15190"/>
    <cellStyle name="Normal 3 2 4 3 2 3 2 2 2 3" xfId="15191"/>
    <cellStyle name="Normal 3 2 4 3 2 3 2 2 3" xfId="15192"/>
    <cellStyle name="Normal 3 2 4 3 2 3 2 2 3 2" xfId="15193"/>
    <cellStyle name="Normal 3 2 4 3 2 3 2 2 4" xfId="15194"/>
    <cellStyle name="Normal 3 2 4 3 2 3 2 3" xfId="15195"/>
    <cellStyle name="Normal 3 2 4 3 2 3 2 3 2" xfId="15196"/>
    <cellStyle name="Normal 3 2 4 3 2 3 2 3 2 2" xfId="15197"/>
    <cellStyle name="Normal 3 2 4 3 2 3 2 3 3" xfId="15198"/>
    <cellStyle name="Normal 3 2 4 3 2 3 2 4" xfId="15199"/>
    <cellStyle name="Normal 3 2 4 3 2 3 2 4 2" xfId="15200"/>
    <cellStyle name="Normal 3 2 4 3 2 3 2 5" xfId="15201"/>
    <cellStyle name="Normal 3 2 4 3 2 3 3" xfId="15202"/>
    <cellStyle name="Normal 3 2 4 3 2 3 3 2" xfId="15203"/>
    <cellStyle name="Normal 3 2 4 3 2 3 3 2 2" xfId="15204"/>
    <cellStyle name="Normal 3 2 4 3 2 3 3 2 2 2" xfId="15205"/>
    <cellStyle name="Normal 3 2 4 3 2 3 3 2 3" xfId="15206"/>
    <cellStyle name="Normal 3 2 4 3 2 3 3 3" xfId="15207"/>
    <cellStyle name="Normal 3 2 4 3 2 3 3 3 2" xfId="15208"/>
    <cellStyle name="Normal 3 2 4 3 2 3 3 4" xfId="15209"/>
    <cellStyle name="Normal 3 2 4 3 2 3 4" xfId="15210"/>
    <cellStyle name="Normal 3 2 4 3 2 3 4 2" xfId="15211"/>
    <cellStyle name="Normal 3 2 4 3 2 3 4 2 2" xfId="15212"/>
    <cellStyle name="Normal 3 2 4 3 2 3 4 3" xfId="15213"/>
    <cellStyle name="Normal 3 2 4 3 2 3 5" xfId="15214"/>
    <cellStyle name="Normal 3 2 4 3 2 3 5 2" xfId="15215"/>
    <cellStyle name="Normal 3 2 4 3 2 3 6" xfId="15216"/>
    <cellStyle name="Normal 3 2 4 3 2 4" xfId="15217"/>
    <cellStyle name="Normal 3 2 4 3 2 4 2" xfId="15218"/>
    <cellStyle name="Normal 3 2 4 3 2 4 2 2" xfId="15219"/>
    <cellStyle name="Normal 3 2 4 3 2 4 2 2 2" xfId="15220"/>
    <cellStyle name="Normal 3 2 4 3 2 4 2 2 2 2" xfId="15221"/>
    <cellStyle name="Normal 3 2 4 3 2 4 2 2 3" xfId="15222"/>
    <cellStyle name="Normal 3 2 4 3 2 4 2 3" xfId="15223"/>
    <cellStyle name="Normal 3 2 4 3 2 4 2 3 2" xfId="15224"/>
    <cellStyle name="Normal 3 2 4 3 2 4 2 4" xfId="15225"/>
    <cellStyle name="Normal 3 2 4 3 2 4 3" xfId="15226"/>
    <cellStyle name="Normal 3 2 4 3 2 4 3 2" xfId="15227"/>
    <cellStyle name="Normal 3 2 4 3 2 4 3 2 2" xfId="15228"/>
    <cellStyle name="Normal 3 2 4 3 2 4 3 3" xfId="15229"/>
    <cellStyle name="Normal 3 2 4 3 2 4 4" xfId="15230"/>
    <cellStyle name="Normal 3 2 4 3 2 4 4 2" xfId="15231"/>
    <cellStyle name="Normal 3 2 4 3 2 4 5" xfId="15232"/>
    <cellStyle name="Normal 3 2 4 3 2 5" xfId="15233"/>
    <cellStyle name="Normal 3 2 4 3 2 5 2" xfId="15234"/>
    <cellStyle name="Normal 3 2 4 3 2 5 2 2" xfId="15235"/>
    <cellStyle name="Normal 3 2 4 3 2 5 2 2 2" xfId="15236"/>
    <cellStyle name="Normal 3 2 4 3 2 5 2 3" xfId="15237"/>
    <cellStyle name="Normal 3 2 4 3 2 5 3" xfId="15238"/>
    <cellStyle name="Normal 3 2 4 3 2 5 3 2" xfId="15239"/>
    <cellStyle name="Normal 3 2 4 3 2 5 4" xfId="15240"/>
    <cellStyle name="Normal 3 2 4 3 2 6" xfId="15241"/>
    <cellStyle name="Normal 3 2 4 3 2 6 2" xfId="15242"/>
    <cellStyle name="Normal 3 2 4 3 2 6 2 2" xfId="15243"/>
    <cellStyle name="Normal 3 2 4 3 2 6 3" xfId="15244"/>
    <cellStyle name="Normal 3 2 4 3 2 7" xfId="15245"/>
    <cellStyle name="Normal 3 2 4 3 2 7 2" xfId="15246"/>
    <cellStyle name="Normal 3 2 4 3 2 8" xfId="15247"/>
    <cellStyle name="Normal 3 2 4 3 3" xfId="15248"/>
    <cellStyle name="Normal 3 2 4 3 3 2" xfId="15249"/>
    <cellStyle name="Normal 3 2 4 3 3 2 2" xfId="15250"/>
    <cellStyle name="Normal 3 2 4 3 3 2 2 2" xfId="15251"/>
    <cellStyle name="Normal 3 2 4 3 3 2 2 2 2" xfId="15252"/>
    <cellStyle name="Normal 3 2 4 3 3 2 2 2 2 2" xfId="15253"/>
    <cellStyle name="Normal 3 2 4 3 3 2 2 2 2 2 2" xfId="15254"/>
    <cellStyle name="Normal 3 2 4 3 3 2 2 2 2 3" xfId="15255"/>
    <cellStyle name="Normal 3 2 4 3 3 2 2 2 3" xfId="15256"/>
    <cellStyle name="Normal 3 2 4 3 3 2 2 2 3 2" xfId="15257"/>
    <cellStyle name="Normal 3 2 4 3 3 2 2 2 4" xfId="15258"/>
    <cellStyle name="Normal 3 2 4 3 3 2 2 3" xfId="15259"/>
    <cellStyle name="Normal 3 2 4 3 3 2 2 3 2" xfId="15260"/>
    <cellStyle name="Normal 3 2 4 3 3 2 2 3 2 2" xfId="15261"/>
    <cellStyle name="Normal 3 2 4 3 3 2 2 3 3" xfId="15262"/>
    <cellStyle name="Normal 3 2 4 3 3 2 2 4" xfId="15263"/>
    <cellStyle name="Normal 3 2 4 3 3 2 2 4 2" xfId="15264"/>
    <cellStyle name="Normal 3 2 4 3 3 2 2 5" xfId="15265"/>
    <cellStyle name="Normal 3 2 4 3 3 2 3" xfId="15266"/>
    <cellStyle name="Normal 3 2 4 3 3 2 3 2" xfId="15267"/>
    <cellStyle name="Normal 3 2 4 3 3 2 3 2 2" xfId="15268"/>
    <cellStyle name="Normal 3 2 4 3 3 2 3 2 2 2" xfId="15269"/>
    <cellStyle name="Normal 3 2 4 3 3 2 3 2 3" xfId="15270"/>
    <cellStyle name="Normal 3 2 4 3 3 2 3 3" xfId="15271"/>
    <cellStyle name="Normal 3 2 4 3 3 2 3 3 2" xfId="15272"/>
    <cellStyle name="Normal 3 2 4 3 3 2 3 4" xfId="15273"/>
    <cellStyle name="Normal 3 2 4 3 3 2 4" xfId="15274"/>
    <cellStyle name="Normal 3 2 4 3 3 2 4 2" xfId="15275"/>
    <cellStyle name="Normal 3 2 4 3 3 2 4 2 2" xfId="15276"/>
    <cellStyle name="Normal 3 2 4 3 3 2 4 3" xfId="15277"/>
    <cellStyle name="Normal 3 2 4 3 3 2 5" xfId="15278"/>
    <cellStyle name="Normal 3 2 4 3 3 2 5 2" xfId="15279"/>
    <cellStyle name="Normal 3 2 4 3 3 2 6" xfId="15280"/>
    <cellStyle name="Normal 3 2 4 3 3 3" xfId="15281"/>
    <cellStyle name="Normal 3 2 4 3 3 3 2" xfId="15282"/>
    <cellStyle name="Normal 3 2 4 3 3 3 2 2" xfId="15283"/>
    <cellStyle name="Normal 3 2 4 3 3 3 2 2 2" xfId="15284"/>
    <cellStyle name="Normal 3 2 4 3 3 3 2 2 2 2" xfId="15285"/>
    <cellStyle name="Normal 3 2 4 3 3 3 2 2 3" xfId="15286"/>
    <cellStyle name="Normal 3 2 4 3 3 3 2 3" xfId="15287"/>
    <cellStyle name="Normal 3 2 4 3 3 3 2 3 2" xfId="15288"/>
    <cellStyle name="Normal 3 2 4 3 3 3 2 4" xfId="15289"/>
    <cellStyle name="Normal 3 2 4 3 3 3 3" xfId="15290"/>
    <cellStyle name="Normal 3 2 4 3 3 3 3 2" xfId="15291"/>
    <cellStyle name="Normal 3 2 4 3 3 3 3 2 2" xfId="15292"/>
    <cellStyle name="Normal 3 2 4 3 3 3 3 3" xfId="15293"/>
    <cellStyle name="Normal 3 2 4 3 3 3 4" xfId="15294"/>
    <cellStyle name="Normal 3 2 4 3 3 3 4 2" xfId="15295"/>
    <cellStyle name="Normal 3 2 4 3 3 3 5" xfId="15296"/>
    <cellStyle name="Normal 3 2 4 3 3 4" xfId="15297"/>
    <cellStyle name="Normal 3 2 4 3 3 4 2" xfId="15298"/>
    <cellStyle name="Normal 3 2 4 3 3 4 2 2" xfId="15299"/>
    <cellStyle name="Normal 3 2 4 3 3 4 2 2 2" xfId="15300"/>
    <cellStyle name="Normal 3 2 4 3 3 4 2 3" xfId="15301"/>
    <cellStyle name="Normal 3 2 4 3 3 4 3" xfId="15302"/>
    <cellStyle name="Normal 3 2 4 3 3 4 3 2" xfId="15303"/>
    <cellStyle name="Normal 3 2 4 3 3 4 4" xfId="15304"/>
    <cellStyle name="Normal 3 2 4 3 3 5" xfId="15305"/>
    <cellStyle name="Normal 3 2 4 3 3 5 2" xfId="15306"/>
    <cellStyle name="Normal 3 2 4 3 3 5 2 2" xfId="15307"/>
    <cellStyle name="Normal 3 2 4 3 3 5 3" xfId="15308"/>
    <cellStyle name="Normal 3 2 4 3 3 6" xfId="15309"/>
    <cellStyle name="Normal 3 2 4 3 3 6 2" xfId="15310"/>
    <cellStyle name="Normal 3 2 4 3 3 7" xfId="15311"/>
    <cellStyle name="Normal 3 2 4 3 4" xfId="15312"/>
    <cellStyle name="Normal 3 2 4 3 4 2" xfId="15313"/>
    <cellStyle name="Normal 3 2 4 3 4 2 2" xfId="15314"/>
    <cellStyle name="Normal 3 2 4 3 4 2 2 2" xfId="15315"/>
    <cellStyle name="Normal 3 2 4 3 4 2 2 2 2" xfId="15316"/>
    <cellStyle name="Normal 3 2 4 3 4 2 2 2 2 2" xfId="15317"/>
    <cellStyle name="Normal 3 2 4 3 4 2 2 2 3" xfId="15318"/>
    <cellStyle name="Normal 3 2 4 3 4 2 2 3" xfId="15319"/>
    <cellStyle name="Normal 3 2 4 3 4 2 2 3 2" xfId="15320"/>
    <cellStyle name="Normal 3 2 4 3 4 2 2 4" xfId="15321"/>
    <cellStyle name="Normal 3 2 4 3 4 2 3" xfId="15322"/>
    <cellStyle name="Normal 3 2 4 3 4 2 3 2" xfId="15323"/>
    <cellStyle name="Normal 3 2 4 3 4 2 3 2 2" xfId="15324"/>
    <cellStyle name="Normal 3 2 4 3 4 2 3 3" xfId="15325"/>
    <cellStyle name="Normal 3 2 4 3 4 2 4" xfId="15326"/>
    <cellStyle name="Normal 3 2 4 3 4 2 4 2" xfId="15327"/>
    <cellStyle name="Normal 3 2 4 3 4 2 5" xfId="15328"/>
    <cellStyle name="Normal 3 2 4 3 4 3" xfId="15329"/>
    <cellStyle name="Normal 3 2 4 3 4 3 2" xfId="15330"/>
    <cellStyle name="Normal 3 2 4 3 4 3 2 2" xfId="15331"/>
    <cellStyle name="Normal 3 2 4 3 4 3 2 2 2" xfId="15332"/>
    <cellStyle name="Normal 3 2 4 3 4 3 2 3" xfId="15333"/>
    <cellStyle name="Normal 3 2 4 3 4 3 3" xfId="15334"/>
    <cellStyle name="Normal 3 2 4 3 4 3 3 2" xfId="15335"/>
    <cellStyle name="Normal 3 2 4 3 4 3 4" xfId="15336"/>
    <cellStyle name="Normal 3 2 4 3 4 4" xfId="15337"/>
    <cellStyle name="Normal 3 2 4 3 4 4 2" xfId="15338"/>
    <cellStyle name="Normal 3 2 4 3 4 4 2 2" xfId="15339"/>
    <cellStyle name="Normal 3 2 4 3 4 4 3" xfId="15340"/>
    <cellStyle name="Normal 3 2 4 3 4 5" xfId="15341"/>
    <cellStyle name="Normal 3 2 4 3 4 5 2" xfId="15342"/>
    <cellStyle name="Normal 3 2 4 3 4 6" xfId="15343"/>
    <cellStyle name="Normal 3 2 4 3 5" xfId="15344"/>
    <cellStyle name="Normal 3 2 4 3 5 2" xfId="15345"/>
    <cellStyle name="Normal 3 2 4 3 5 2 2" xfId="15346"/>
    <cellStyle name="Normal 3 2 4 3 5 2 2 2" xfId="15347"/>
    <cellStyle name="Normal 3 2 4 3 5 2 2 2 2" xfId="15348"/>
    <cellStyle name="Normal 3 2 4 3 5 2 2 3" xfId="15349"/>
    <cellStyle name="Normal 3 2 4 3 5 2 3" xfId="15350"/>
    <cellStyle name="Normal 3 2 4 3 5 2 3 2" xfId="15351"/>
    <cellStyle name="Normal 3 2 4 3 5 2 4" xfId="15352"/>
    <cellStyle name="Normal 3 2 4 3 5 3" xfId="15353"/>
    <cellStyle name="Normal 3 2 4 3 5 3 2" xfId="15354"/>
    <cellStyle name="Normal 3 2 4 3 5 3 2 2" xfId="15355"/>
    <cellStyle name="Normal 3 2 4 3 5 3 3" xfId="15356"/>
    <cellStyle name="Normal 3 2 4 3 5 4" xfId="15357"/>
    <cellStyle name="Normal 3 2 4 3 5 4 2" xfId="15358"/>
    <cellStyle name="Normal 3 2 4 3 5 5" xfId="15359"/>
    <cellStyle name="Normal 3 2 4 3 6" xfId="15360"/>
    <cellStyle name="Normal 3 2 4 3 6 2" xfId="15361"/>
    <cellStyle name="Normal 3 2 4 3 6 2 2" xfId="15362"/>
    <cellStyle name="Normal 3 2 4 3 6 2 2 2" xfId="15363"/>
    <cellStyle name="Normal 3 2 4 3 6 2 3" xfId="15364"/>
    <cellStyle name="Normal 3 2 4 3 6 3" xfId="15365"/>
    <cellStyle name="Normal 3 2 4 3 6 3 2" xfId="15366"/>
    <cellStyle name="Normal 3 2 4 3 6 4" xfId="15367"/>
    <cellStyle name="Normal 3 2 4 3 7" xfId="15368"/>
    <cellStyle name="Normal 3 2 4 3 7 2" xfId="15369"/>
    <cellStyle name="Normal 3 2 4 3 7 2 2" xfId="15370"/>
    <cellStyle name="Normal 3 2 4 3 7 3" xfId="15371"/>
    <cellStyle name="Normal 3 2 4 3 8" xfId="15372"/>
    <cellStyle name="Normal 3 2 4 3 8 2" xfId="15373"/>
    <cellStyle name="Normal 3 2 4 3 9" xfId="15374"/>
    <cellStyle name="Normal 3 2 4 4" xfId="15375"/>
    <cellStyle name="Normal 3 2 4 4 2" xfId="15376"/>
    <cellStyle name="Normal 3 2 4 4 2 2" xfId="15377"/>
    <cellStyle name="Normal 3 2 4 4 2 2 2" xfId="15378"/>
    <cellStyle name="Normal 3 2 4 4 2 2 2 2" xfId="15379"/>
    <cellStyle name="Normal 3 2 4 4 2 2 2 2 2" xfId="15380"/>
    <cellStyle name="Normal 3 2 4 4 2 2 2 2 2 2" xfId="15381"/>
    <cellStyle name="Normal 3 2 4 4 2 2 2 2 2 2 2" xfId="15382"/>
    <cellStyle name="Normal 3 2 4 4 2 2 2 2 2 3" xfId="15383"/>
    <cellStyle name="Normal 3 2 4 4 2 2 2 2 3" xfId="15384"/>
    <cellStyle name="Normal 3 2 4 4 2 2 2 2 3 2" xfId="15385"/>
    <cellStyle name="Normal 3 2 4 4 2 2 2 2 4" xfId="15386"/>
    <cellStyle name="Normal 3 2 4 4 2 2 2 3" xfId="15387"/>
    <cellStyle name="Normal 3 2 4 4 2 2 2 3 2" xfId="15388"/>
    <cellStyle name="Normal 3 2 4 4 2 2 2 3 2 2" xfId="15389"/>
    <cellStyle name="Normal 3 2 4 4 2 2 2 3 3" xfId="15390"/>
    <cellStyle name="Normal 3 2 4 4 2 2 2 4" xfId="15391"/>
    <cellStyle name="Normal 3 2 4 4 2 2 2 4 2" xfId="15392"/>
    <cellStyle name="Normal 3 2 4 4 2 2 2 5" xfId="15393"/>
    <cellStyle name="Normal 3 2 4 4 2 2 3" xfId="15394"/>
    <cellStyle name="Normal 3 2 4 4 2 2 3 2" xfId="15395"/>
    <cellStyle name="Normal 3 2 4 4 2 2 3 2 2" xfId="15396"/>
    <cellStyle name="Normal 3 2 4 4 2 2 3 2 2 2" xfId="15397"/>
    <cellStyle name="Normal 3 2 4 4 2 2 3 2 3" xfId="15398"/>
    <cellStyle name="Normal 3 2 4 4 2 2 3 3" xfId="15399"/>
    <cellStyle name="Normal 3 2 4 4 2 2 3 3 2" xfId="15400"/>
    <cellStyle name="Normal 3 2 4 4 2 2 3 4" xfId="15401"/>
    <cellStyle name="Normal 3 2 4 4 2 2 4" xfId="15402"/>
    <cellStyle name="Normal 3 2 4 4 2 2 4 2" xfId="15403"/>
    <cellStyle name="Normal 3 2 4 4 2 2 4 2 2" xfId="15404"/>
    <cellStyle name="Normal 3 2 4 4 2 2 4 3" xfId="15405"/>
    <cellStyle name="Normal 3 2 4 4 2 2 5" xfId="15406"/>
    <cellStyle name="Normal 3 2 4 4 2 2 5 2" xfId="15407"/>
    <cellStyle name="Normal 3 2 4 4 2 2 6" xfId="15408"/>
    <cellStyle name="Normal 3 2 4 4 2 3" xfId="15409"/>
    <cellStyle name="Normal 3 2 4 4 2 3 2" xfId="15410"/>
    <cellStyle name="Normal 3 2 4 4 2 3 2 2" xfId="15411"/>
    <cellStyle name="Normal 3 2 4 4 2 3 2 2 2" xfId="15412"/>
    <cellStyle name="Normal 3 2 4 4 2 3 2 2 2 2" xfId="15413"/>
    <cellStyle name="Normal 3 2 4 4 2 3 2 2 3" xfId="15414"/>
    <cellStyle name="Normal 3 2 4 4 2 3 2 3" xfId="15415"/>
    <cellStyle name="Normal 3 2 4 4 2 3 2 3 2" xfId="15416"/>
    <cellStyle name="Normal 3 2 4 4 2 3 2 4" xfId="15417"/>
    <cellStyle name="Normal 3 2 4 4 2 3 3" xfId="15418"/>
    <cellStyle name="Normal 3 2 4 4 2 3 3 2" xfId="15419"/>
    <cellStyle name="Normal 3 2 4 4 2 3 3 2 2" xfId="15420"/>
    <cellStyle name="Normal 3 2 4 4 2 3 3 3" xfId="15421"/>
    <cellStyle name="Normal 3 2 4 4 2 3 4" xfId="15422"/>
    <cellStyle name="Normal 3 2 4 4 2 3 4 2" xfId="15423"/>
    <cellStyle name="Normal 3 2 4 4 2 3 5" xfId="15424"/>
    <cellStyle name="Normal 3 2 4 4 2 4" xfId="15425"/>
    <cellStyle name="Normal 3 2 4 4 2 4 2" xfId="15426"/>
    <cellStyle name="Normal 3 2 4 4 2 4 2 2" xfId="15427"/>
    <cellStyle name="Normal 3 2 4 4 2 4 2 2 2" xfId="15428"/>
    <cellStyle name="Normal 3 2 4 4 2 4 2 3" xfId="15429"/>
    <cellStyle name="Normal 3 2 4 4 2 4 3" xfId="15430"/>
    <cellStyle name="Normal 3 2 4 4 2 4 3 2" xfId="15431"/>
    <cellStyle name="Normal 3 2 4 4 2 4 4" xfId="15432"/>
    <cellStyle name="Normal 3 2 4 4 2 5" xfId="15433"/>
    <cellStyle name="Normal 3 2 4 4 2 5 2" xfId="15434"/>
    <cellStyle name="Normal 3 2 4 4 2 5 2 2" xfId="15435"/>
    <cellStyle name="Normal 3 2 4 4 2 5 3" xfId="15436"/>
    <cellStyle name="Normal 3 2 4 4 2 6" xfId="15437"/>
    <cellStyle name="Normal 3 2 4 4 2 6 2" xfId="15438"/>
    <cellStyle name="Normal 3 2 4 4 2 7" xfId="15439"/>
    <cellStyle name="Normal 3 2 4 4 3" xfId="15440"/>
    <cellStyle name="Normal 3 2 4 4 3 2" xfId="15441"/>
    <cellStyle name="Normal 3 2 4 4 3 2 2" xfId="15442"/>
    <cellStyle name="Normal 3 2 4 4 3 2 2 2" xfId="15443"/>
    <cellStyle name="Normal 3 2 4 4 3 2 2 2 2" xfId="15444"/>
    <cellStyle name="Normal 3 2 4 4 3 2 2 2 2 2" xfId="15445"/>
    <cellStyle name="Normal 3 2 4 4 3 2 2 2 3" xfId="15446"/>
    <cellStyle name="Normal 3 2 4 4 3 2 2 3" xfId="15447"/>
    <cellStyle name="Normal 3 2 4 4 3 2 2 3 2" xfId="15448"/>
    <cellStyle name="Normal 3 2 4 4 3 2 2 4" xfId="15449"/>
    <cellStyle name="Normal 3 2 4 4 3 2 3" xfId="15450"/>
    <cellStyle name="Normal 3 2 4 4 3 2 3 2" xfId="15451"/>
    <cellStyle name="Normal 3 2 4 4 3 2 3 2 2" xfId="15452"/>
    <cellStyle name="Normal 3 2 4 4 3 2 3 3" xfId="15453"/>
    <cellStyle name="Normal 3 2 4 4 3 2 4" xfId="15454"/>
    <cellStyle name="Normal 3 2 4 4 3 2 4 2" xfId="15455"/>
    <cellStyle name="Normal 3 2 4 4 3 2 5" xfId="15456"/>
    <cellStyle name="Normal 3 2 4 4 3 3" xfId="15457"/>
    <cellStyle name="Normal 3 2 4 4 3 3 2" xfId="15458"/>
    <cellStyle name="Normal 3 2 4 4 3 3 2 2" xfId="15459"/>
    <cellStyle name="Normal 3 2 4 4 3 3 2 2 2" xfId="15460"/>
    <cellStyle name="Normal 3 2 4 4 3 3 2 3" xfId="15461"/>
    <cellStyle name="Normal 3 2 4 4 3 3 3" xfId="15462"/>
    <cellStyle name="Normal 3 2 4 4 3 3 3 2" xfId="15463"/>
    <cellStyle name="Normal 3 2 4 4 3 3 4" xfId="15464"/>
    <cellStyle name="Normal 3 2 4 4 3 4" xfId="15465"/>
    <cellStyle name="Normal 3 2 4 4 3 4 2" xfId="15466"/>
    <cellStyle name="Normal 3 2 4 4 3 4 2 2" xfId="15467"/>
    <cellStyle name="Normal 3 2 4 4 3 4 3" xfId="15468"/>
    <cellStyle name="Normal 3 2 4 4 3 5" xfId="15469"/>
    <cellStyle name="Normal 3 2 4 4 3 5 2" xfId="15470"/>
    <cellStyle name="Normal 3 2 4 4 3 6" xfId="15471"/>
    <cellStyle name="Normal 3 2 4 4 4" xfId="15472"/>
    <cellStyle name="Normal 3 2 4 4 4 2" xfId="15473"/>
    <cellStyle name="Normal 3 2 4 4 4 2 2" xfId="15474"/>
    <cellStyle name="Normal 3 2 4 4 4 2 2 2" xfId="15475"/>
    <cellStyle name="Normal 3 2 4 4 4 2 2 2 2" xfId="15476"/>
    <cellStyle name="Normal 3 2 4 4 4 2 2 3" xfId="15477"/>
    <cellStyle name="Normal 3 2 4 4 4 2 3" xfId="15478"/>
    <cellStyle name="Normal 3 2 4 4 4 2 3 2" xfId="15479"/>
    <cellStyle name="Normal 3 2 4 4 4 2 4" xfId="15480"/>
    <cellStyle name="Normal 3 2 4 4 4 3" xfId="15481"/>
    <cellStyle name="Normal 3 2 4 4 4 3 2" xfId="15482"/>
    <cellStyle name="Normal 3 2 4 4 4 3 2 2" xfId="15483"/>
    <cellStyle name="Normal 3 2 4 4 4 3 3" xfId="15484"/>
    <cellStyle name="Normal 3 2 4 4 4 4" xfId="15485"/>
    <cellStyle name="Normal 3 2 4 4 4 4 2" xfId="15486"/>
    <cellStyle name="Normal 3 2 4 4 4 5" xfId="15487"/>
    <cellStyle name="Normal 3 2 4 4 5" xfId="15488"/>
    <cellStyle name="Normal 3 2 4 4 5 2" xfId="15489"/>
    <cellStyle name="Normal 3 2 4 4 5 2 2" xfId="15490"/>
    <cellStyle name="Normal 3 2 4 4 5 2 2 2" xfId="15491"/>
    <cellStyle name="Normal 3 2 4 4 5 2 3" xfId="15492"/>
    <cellStyle name="Normal 3 2 4 4 5 3" xfId="15493"/>
    <cellStyle name="Normal 3 2 4 4 5 3 2" xfId="15494"/>
    <cellStyle name="Normal 3 2 4 4 5 4" xfId="15495"/>
    <cellStyle name="Normal 3 2 4 4 6" xfId="15496"/>
    <cellStyle name="Normal 3 2 4 4 6 2" xfId="15497"/>
    <cellStyle name="Normal 3 2 4 4 6 2 2" xfId="15498"/>
    <cellStyle name="Normal 3 2 4 4 6 3" xfId="15499"/>
    <cellStyle name="Normal 3 2 4 4 7" xfId="15500"/>
    <cellStyle name="Normal 3 2 4 4 7 2" xfId="15501"/>
    <cellStyle name="Normal 3 2 4 4 8" xfId="15502"/>
    <cellStyle name="Normal 3 2 4 5" xfId="15503"/>
    <cellStyle name="Normal 3 2 4 5 2" xfId="15504"/>
    <cellStyle name="Normal 3 2 4 5 2 2" xfId="15505"/>
    <cellStyle name="Normal 3 2 4 5 2 2 2" xfId="15506"/>
    <cellStyle name="Normal 3 2 4 5 2 2 2 2" xfId="15507"/>
    <cellStyle name="Normal 3 2 4 5 2 2 2 2 2" xfId="15508"/>
    <cellStyle name="Normal 3 2 4 5 2 2 2 2 2 2" xfId="15509"/>
    <cellStyle name="Normal 3 2 4 5 2 2 2 2 3" xfId="15510"/>
    <cellStyle name="Normal 3 2 4 5 2 2 2 3" xfId="15511"/>
    <cellStyle name="Normal 3 2 4 5 2 2 2 3 2" xfId="15512"/>
    <cellStyle name="Normal 3 2 4 5 2 2 2 4" xfId="15513"/>
    <cellStyle name="Normal 3 2 4 5 2 2 3" xfId="15514"/>
    <cellStyle name="Normal 3 2 4 5 2 2 3 2" xfId="15515"/>
    <cellStyle name="Normal 3 2 4 5 2 2 3 2 2" xfId="15516"/>
    <cellStyle name="Normal 3 2 4 5 2 2 3 3" xfId="15517"/>
    <cellStyle name="Normal 3 2 4 5 2 2 4" xfId="15518"/>
    <cellStyle name="Normal 3 2 4 5 2 2 4 2" xfId="15519"/>
    <cellStyle name="Normal 3 2 4 5 2 2 5" xfId="15520"/>
    <cellStyle name="Normal 3 2 4 5 2 3" xfId="15521"/>
    <cellStyle name="Normal 3 2 4 5 2 3 2" xfId="15522"/>
    <cellStyle name="Normal 3 2 4 5 2 3 2 2" xfId="15523"/>
    <cellStyle name="Normal 3 2 4 5 2 3 2 2 2" xfId="15524"/>
    <cellStyle name="Normal 3 2 4 5 2 3 2 3" xfId="15525"/>
    <cellStyle name="Normal 3 2 4 5 2 3 3" xfId="15526"/>
    <cellStyle name="Normal 3 2 4 5 2 3 3 2" xfId="15527"/>
    <cellStyle name="Normal 3 2 4 5 2 3 4" xfId="15528"/>
    <cellStyle name="Normal 3 2 4 5 2 4" xfId="15529"/>
    <cellStyle name="Normal 3 2 4 5 2 4 2" xfId="15530"/>
    <cellStyle name="Normal 3 2 4 5 2 4 2 2" xfId="15531"/>
    <cellStyle name="Normal 3 2 4 5 2 4 3" xfId="15532"/>
    <cellStyle name="Normal 3 2 4 5 2 5" xfId="15533"/>
    <cellStyle name="Normal 3 2 4 5 2 5 2" xfId="15534"/>
    <cellStyle name="Normal 3 2 4 5 2 6" xfId="15535"/>
    <cellStyle name="Normal 3 2 4 5 3" xfId="15536"/>
    <cellStyle name="Normal 3 2 4 5 3 2" xfId="15537"/>
    <cellStyle name="Normal 3 2 4 5 3 2 2" xfId="15538"/>
    <cellStyle name="Normal 3 2 4 5 3 2 2 2" xfId="15539"/>
    <cellStyle name="Normal 3 2 4 5 3 2 2 2 2" xfId="15540"/>
    <cellStyle name="Normal 3 2 4 5 3 2 2 3" xfId="15541"/>
    <cellStyle name="Normal 3 2 4 5 3 2 3" xfId="15542"/>
    <cellStyle name="Normal 3 2 4 5 3 2 3 2" xfId="15543"/>
    <cellStyle name="Normal 3 2 4 5 3 2 4" xfId="15544"/>
    <cellStyle name="Normal 3 2 4 5 3 3" xfId="15545"/>
    <cellStyle name="Normal 3 2 4 5 3 3 2" xfId="15546"/>
    <cellStyle name="Normal 3 2 4 5 3 3 2 2" xfId="15547"/>
    <cellStyle name="Normal 3 2 4 5 3 3 3" xfId="15548"/>
    <cellStyle name="Normal 3 2 4 5 3 4" xfId="15549"/>
    <cellStyle name="Normal 3 2 4 5 3 4 2" xfId="15550"/>
    <cellStyle name="Normal 3 2 4 5 3 5" xfId="15551"/>
    <cellStyle name="Normal 3 2 4 5 4" xfId="15552"/>
    <cellStyle name="Normal 3 2 4 5 4 2" xfId="15553"/>
    <cellStyle name="Normal 3 2 4 5 4 2 2" xfId="15554"/>
    <cellStyle name="Normal 3 2 4 5 4 2 2 2" xfId="15555"/>
    <cellStyle name="Normal 3 2 4 5 4 2 3" xfId="15556"/>
    <cellStyle name="Normal 3 2 4 5 4 3" xfId="15557"/>
    <cellStyle name="Normal 3 2 4 5 4 3 2" xfId="15558"/>
    <cellStyle name="Normal 3 2 4 5 4 4" xfId="15559"/>
    <cellStyle name="Normal 3 2 4 5 5" xfId="15560"/>
    <cellStyle name="Normal 3 2 4 5 5 2" xfId="15561"/>
    <cellStyle name="Normal 3 2 4 5 5 2 2" xfId="15562"/>
    <cellStyle name="Normal 3 2 4 5 5 3" xfId="15563"/>
    <cellStyle name="Normal 3 2 4 5 6" xfId="15564"/>
    <cellStyle name="Normal 3 2 4 5 6 2" xfId="15565"/>
    <cellStyle name="Normal 3 2 4 5 7" xfId="15566"/>
    <cellStyle name="Normal 3 2 4 6" xfId="15567"/>
    <cellStyle name="Normal 3 2 4 6 2" xfId="15568"/>
    <cellStyle name="Normal 3 2 4 6 2 2" xfId="15569"/>
    <cellStyle name="Normal 3 2 4 6 2 2 2" xfId="15570"/>
    <cellStyle name="Normal 3 2 4 6 2 2 2 2" xfId="15571"/>
    <cellStyle name="Normal 3 2 4 6 2 2 2 2 2" xfId="15572"/>
    <cellStyle name="Normal 3 2 4 6 2 2 2 3" xfId="15573"/>
    <cellStyle name="Normal 3 2 4 6 2 2 3" xfId="15574"/>
    <cellStyle name="Normal 3 2 4 6 2 2 3 2" xfId="15575"/>
    <cellStyle name="Normal 3 2 4 6 2 2 4" xfId="15576"/>
    <cellStyle name="Normal 3 2 4 6 2 3" xfId="15577"/>
    <cellStyle name="Normal 3 2 4 6 2 3 2" xfId="15578"/>
    <cellStyle name="Normal 3 2 4 6 2 3 2 2" xfId="15579"/>
    <cellStyle name="Normal 3 2 4 6 2 3 3" xfId="15580"/>
    <cellStyle name="Normal 3 2 4 6 2 4" xfId="15581"/>
    <cellStyle name="Normal 3 2 4 6 2 4 2" xfId="15582"/>
    <cellStyle name="Normal 3 2 4 6 2 5" xfId="15583"/>
    <cellStyle name="Normal 3 2 4 6 3" xfId="15584"/>
    <cellStyle name="Normal 3 2 4 6 3 2" xfId="15585"/>
    <cellStyle name="Normal 3 2 4 6 3 2 2" xfId="15586"/>
    <cellStyle name="Normal 3 2 4 6 3 2 2 2" xfId="15587"/>
    <cellStyle name="Normal 3 2 4 6 3 2 3" xfId="15588"/>
    <cellStyle name="Normal 3 2 4 6 3 3" xfId="15589"/>
    <cellStyle name="Normal 3 2 4 6 3 3 2" xfId="15590"/>
    <cellStyle name="Normal 3 2 4 6 3 4" xfId="15591"/>
    <cellStyle name="Normal 3 2 4 6 4" xfId="15592"/>
    <cellStyle name="Normal 3 2 4 6 4 2" xfId="15593"/>
    <cellStyle name="Normal 3 2 4 6 4 2 2" xfId="15594"/>
    <cellStyle name="Normal 3 2 4 6 4 3" xfId="15595"/>
    <cellStyle name="Normal 3 2 4 6 5" xfId="15596"/>
    <cellStyle name="Normal 3 2 4 6 5 2" xfId="15597"/>
    <cellStyle name="Normal 3 2 4 6 6" xfId="15598"/>
    <cellStyle name="Normal 3 2 4 7" xfId="15599"/>
    <cellStyle name="Normal 3 2 4 7 2" xfId="15600"/>
    <cellStyle name="Normal 3 2 4 7 2 2" xfId="15601"/>
    <cellStyle name="Normal 3 2 4 7 2 2 2" xfId="15602"/>
    <cellStyle name="Normal 3 2 4 7 2 2 2 2" xfId="15603"/>
    <cellStyle name="Normal 3 2 4 7 2 2 3" xfId="15604"/>
    <cellStyle name="Normal 3 2 4 7 2 3" xfId="15605"/>
    <cellStyle name="Normal 3 2 4 7 2 3 2" xfId="15606"/>
    <cellStyle name="Normal 3 2 4 7 2 4" xfId="15607"/>
    <cellStyle name="Normal 3 2 4 7 3" xfId="15608"/>
    <cellStyle name="Normal 3 2 4 7 3 2" xfId="15609"/>
    <cellStyle name="Normal 3 2 4 7 3 2 2" xfId="15610"/>
    <cellStyle name="Normal 3 2 4 7 3 3" xfId="15611"/>
    <cellStyle name="Normal 3 2 4 7 4" xfId="15612"/>
    <cellStyle name="Normal 3 2 4 7 4 2" xfId="15613"/>
    <cellStyle name="Normal 3 2 4 7 5" xfId="15614"/>
    <cellStyle name="Normal 3 2 4 8" xfId="15615"/>
    <cellStyle name="Normal 3 2 4 8 2" xfId="15616"/>
    <cellStyle name="Normal 3 2 4 8 2 2" xfId="15617"/>
    <cellStyle name="Normal 3 2 4 8 2 2 2" xfId="15618"/>
    <cellStyle name="Normal 3 2 4 8 2 3" xfId="15619"/>
    <cellStyle name="Normal 3 2 4 8 3" xfId="15620"/>
    <cellStyle name="Normal 3 2 4 8 3 2" xfId="15621"/>
    <cellStyle name="Normal 3 2 4 8 4" xfId="15622"/>
    <cellStyle name="Normal 3 2 4 9" xfId="15623"/>
    <cellStyle name="Normal 3 2 4 9 2" xfId="15624"/>
    <cellStyle name="Normal 3 2 4 9 2 2" xfId="15625"/>
    <cellStyle name="Normal 3 2 4 9 3" xfId="15626"/>
    <cellStyle name="Normal 3 2 5" xfId="15627"/>
    <cellStyle name="Normal 3 2 5 10" xfId="15628"/>
    <cellStyle name="Normal 3 2 5 2" xfId="15629"/>
    <cellStyle name="Normal 3 2 5 2 2" xfId="15630"/>
    <cellStyle name="Normal 3 2 5 2 2 2" xfId="15631"/>
    <cellStyle name="Normal 3 2 5 2 2 2 2" xfId="15632"/>
    <cellStyle name="Normal 3 2 5 2 2 2 2 2" xfId="15633"/>
    <cellStyle name="Normal 3 2 5 2 2 2 2 2 2" xfId="15634"/>
    <cellStyle name="Normal 3 2 5 2 2 2 2 2 2 2" xfId="15635"/>
    <cellStyle name="Normal 3 2 5 2 2 2 2 2 2 2 2" xfId="15636"/>
    <cellStyle name="Normal 3 2 5 2 2 2 2 2 2 2 2 2" xfId="15637"/>
    <cellStyle name="Normal 3 2 5 2 2 2 2 2 2 2 3" xfId="15638"/>
    <cellStyle name="Normal 3 2 5 2 2 2 2 2 2 3" xfId="15639"/>
    <cellStyle name="Normal 3 2 5 2 2 2 2 2 2 3 2" xfId="15640"/>
    <cellStyle name="Normal 3 2 5 2 2 2 2 2 2 4" xfId="15641"/>
    <cellStyle name="Normal 3 2 5 2 2 2 2 2 3" xfId="15642"/>
    <cellStyle name="Normal 3 2 5 2 2 2 2 2 3 2" xfId="15643"/>
    <cellStyle name="Normal 3 2 5 2 2 2 2 2 3 2 2" xfId="15644"/>
    <cellStyle name="Normal 3 2 5 2 2 2 2 2 3 3" xfId="15645"/>
    <cellStyle name="Normal 3 2 5 2 2 2 2 2 4" xfId="15646"/>
    <cellStyle name="Normal 3 2 5 2 2 2 2 2 4 2" xfId="15647"/>
    <cellStyle name="Normal 3 2 5 2 2 2 2 2 5" xfId="15648"/>
    <cellStyle name="Normal 3 2 5 2 2 2 2 3" xfId="15649"/>
    <cellStyle name="Normal 3 2 5 2 2 2 2 3 2" xfId="15650"/>
    <cellStyle name="Normal 3 2 5 2 2 2 2 3 2 2" xfId="15651"/>
    <cellStyle name="Normal 3 2 5 2 2 2 2 3 2 2 2" xfId="15652"/>
    <cellStyle name="Normal 3 2 5 2 2 2 2 3 2 3" xfId="15653"/>
    <cellStyle name="Normal 3 2 5 2 2 2 2 3 3" xfId="15654"/>
    <cellStyle name="Normal 3 2 5 2 2 2 2 3 3 2" xfId="15655"/>
    <cellStyle name="Normal 3 2 5 2 2 2 2 3 4" xfId="15656"/>
    <cellStyle name="Normal 3 2 5 2 2 2 2 4" xfId="15657"/>
    <cellStyle name="Normal 3 2 5 2 2 2 2 4 2" xfId="15658"/>
    <cellStyle name="Normal 3 2 5 2 2 2 2 4 2 2" xfId="15659"/>
    <cellStyle name="Normal 3 2 5 2 2 2 2 4 3" xfId="15660"/>
    <cellStyle name="Normal 3 2 5 2 2 2 2 5" xfId="15661"/>
    <cellStyle name="Normal 3 2 5 2 2 2 2 5 2" xfId="15662"/>
    <cellStyle name="Normal 3 2 5 2 2 2 2 6" xfId="15663"/>
    <cellStyle name="Normal 3 2 5 2 2 2 3" xfId="15664"/>
    <cellStyle name="Normal 3 2 5 2 2 2 3 2" xfId="15665"/>
    <cellStyle name="Normal 3 2 5 2 2 2 3 2 2" xfId="15666"/>
    <cellStyle name="Normal 3 2 5 2 2 2 3 2 2 2" xfId="15667"/>
    <cellStyle name="Normal 3 2 5 2 2 2 3 2 2 2 2" xfId="15668"/>
    <cellStyle name="Normal 3 2 5 2 2 2 3 2 2 3" xfId="15669"/>
    <cellStyle name="Normal 3 2 5 2 2 2 3 2 3" xfId="15670"/>
    <cellStyle name="Normal 3 2 5 2 2 2 3 2 3 2" xfId="15671"/>
    <cellStyle name="Normal 3 2 5 2 2 2 3 2 4" xfId="15672"/>
    <cellStyle name="Normal 3 2 5 2 2 2 3 3" xfId="15673"/>
    <cellStyle name="Normal 3 2 5 2 2 2 3 3 2" xfId="15674"/>
    <cellStyle name="Normal 3 2 5 2 2 2 3 3 2 2" xfId="15675"/>
    <cellStyle name="Normal 3 2 5 2 2 2 3 3 3" xfId="15676"/>
    <cellStyle name="Normal 3 2 5 2 2 2 3 4" xfId="15677"/>
    <cellStyle name="Normal 3 2 5 2 2 2 3 4 2" xfId="15678"/>
    <cellStyle name="Normal 3 2 5 2 2 2 3 5" xfId="15679"/>
    <cellStyle name="Normal 3 2 5 2 2 2 4" xfId="15680"/>
    <cellStyle name="Normal 3 2 5 2 2 2 4 2" xfId="15681"/>
    <cellStyle name="Normal 3 2 5 2 2 2 4 2 2" xfId="15682"/>
    <cellStyle name="Normal 3 2 5 2 2 2 4 2 2 2" xfId="15683"/>
    <cellStyle name="Normal 3 2 5 2 2 2 4 2 3" xfId="15684"/>
    <cellStyle name="Normal 3 2 5 2 2 2 4 3" xfId="15685"/>
    <cellStyle name="Normal 3 2 5 2 2 2 4 3 2" xfId="15686"/>
    <cellStyle name="Normal 3 2 5 2 2 2 4 4" xfId="15687"/>
    <cellStyle name="Normal 3 2 5 2 2 2 5" xfId="15688"/>
    <cellStyle name="Normal 3 2 5 2 2 2 5 2" xfId="15689"/>
    <cellStyle name="Normal 3 2 5 2 2 2 5 2 2" xfId="15690"/>
    <cellStyle name="Normal 3 2 5 2 2 2 5 3" xfId="15691"/>
    <cellStyle name="Normal 3 2 5 2 2 2 6" xfId="15692"/>
    <cellStyle name="Normal 3 2 5 2 2 2 6 2" xfId="15693"/>
    <cellStyle name="Normal 3 2 5 2 2 2 7" xfId="15694"/>
    <cellStyle name="Normal 3 2 5 2 2 3" xfId="15695"/>
    <cellStyle name="Normal 3 2 5 2 2 3 2" xfId="15696"/>
    <cellStyle name="Normal 3 2 5 2 2 3 2 2" xfId="15697"/>
    <cellStyle name="Normal 3 2 5 2 2 3 2 2 2" xfId="15698"/>
    <cellStyle name="Normal 3 2 5 2 2 3 2 2 2 2" xfId="15699"/>
    <cellStyle name="Normal 3 2 5 2 2 3 2 2 2 2 2" xfId="15700"/>
    <cellStyle name="Normal 3 2 5 2 2 3 2 2 2 3" xfId="15701"/>
    <cellStyle name="Normal 3 2 5 2 2 3 2 2 3" xfId="15702"/>
    <cellStyle name="Normal 3 2 5 2 2 3 2 2 3 2" xfId="15703"/>
    <cellStyle name="Normal 3 2 5 2 2 3 2 2 4" xfId="15704"/>
    <cellStyle name="Normal 3 2 5 2 2 3 2 3" xfId="15705"/>
    <cellStyle name="Normal 3 2 5 2 2 3 2 3 2" xfId="15706"/>
    <cellStyle name="Normal 3 2 5 2 2 3 2 3 2 2" xfId="15707"/>
    <cellStyle name="Normal 3 2 5 2 2 3 2 3 3" xfId="15708"/>
    <cellStyle name="Normal 3 2 5 2 2 3 2 4" xfId="15709"/>
    <cellStyle name="Normal 3 2 5 2 2 3 2 4 2" xfId="15710"/>
    <cellStyle name="Normal 3 2 5 2 2 3 2 5" xfId="15711"/>
    <cellStyle name="Normal 3 2 5 2 2 3 3" xfId="15712"/>
    <cellStyle name="Normal 3 2 5 2 2 3 3 2" xfId="15713"/>
    <cellStyle name="Normal 3 2 5 2 2 3 3 2 2" xfId="15714"/>
    <cellStyle name="Normal 3 2 5 2 2 3 3 2 2 2" xfId="15715"/>
    <cellStyle name="Normal 3 2 5 2 2 3 3 2 3" xfId="15716"/>
    <cellStyle name="Normal 3 2 5 2 2 3 3 3" xfId="15717"/>
    <cellStyle name="Normal 3 2 5 2 2 3 3 3 2" xfId="15718"/>
    <cellStyle name="Normal 3 2 5 2 2 3 3 4" xfId="15719"/>
    <cellStyle name="Normal 3 2 5 2 2 3 4" xfId="15720"/>
    <cellStyle name="Normal 3 2 5 2 2 3 4 2" xfId="15721"/>
    <cellStyle name="Normal 3 2 5 2 2 3 4 2 2" xfId="15722"/>
    <cellStyle name="Normal 3 2 5 2 2 3 4 3" xfId="15723"/>
    <cellStyle name="Normal 3 2 5 2 2 3 5" xfId="15724"/>
    <cellStyle name="Normal 3 2 5 2 2 3 5 2" xfId="15725"/>
    <cellStyle name="Normal 3 2 5 2 2 3 6" xfId="15726"/>
    <cellStyle name="Normal 3 2 5 2 2 4" xfId="15727"/>
    <cellStyle name="Normal 3 2 5 2 2 4 2" xfId="15728"/>
    <cellStyle name="Normal 3 2 5 2 2 4 2 2" xfId="15729"/>
    <cellStyle name="Normal 3 2 5 2 2 4 2 2 2" xfId="15730"/>
    <cellStyle name="Normal 3 2 5 2 2 4 2 2 2 2" xfId="15731"/>
    <cellStyle name="Normal 3 2 5 2 2 4 2 2 3" xfId="15732"/>
    <cellStyle name="Normal 3 2 5 2 2 4 2 3" xfId="15733"/>
    <cellStyle name="Normal 3 2 5 2 2 4 2 3 2" xfId="15734"/>
    <cellStyle name="Normal 3 2 5 2 2 4 2 4" xfId="15735"/>
    <cellStyle name="Normal 3 2 5 2 2 4 3" xfId="15736"/>
    <cellStyle name="Normal 3 2 5 2 2 4 3 2" xfId="15737"/>
    <cellStyle name="Normal 3 2 5 2 2 4 3 2 2" xfId="15738"/>
    <cellStyle name="Normal 3 2 5 2 2 4 3 3" xfId="15739"/>
    <cellStyle name="Normal 3 2 5 2 2 4 4" xfId="15740"/>
    <cellStyle name="Normal 3 2 5 2 2 4 4 2" xfId="15741"/>
    <cellStyle name="Normal 3 2 5 2 2 4 5" xfId="15742"/>
    <cellStyle name="Normal 3 2 5 2 2 5" xfId="15743"/>
    <cellStyle name="Normal 3 2 5 2 2 5 2" xfId="15744"/>
    <cellStyle name="Normal 3 2 5 2 2 5 2 2" xfId="15745"/>
    <cellStyle name="Normal 3 2 5 2 2 5 2 2 2" xfId="15746"/>
    <cellStyle name="Normal 3 2 5 2 2 5 2 3" xfId="15747"/>
    <cellStyle name="Normal 3 2 5 2 2 5 3" xfId="15748"/>
    <cellStyle name="Normal 3 2 5 2 2 5 3 2" xfId="15749"/>
    <cellStyle name="Normal 3 2 5 2 2 5 4" xfId="15750"/>
    <cellStyle name="Normal 3 2 5 2 2 6" xfId="15751"/>
    <cellStyle name="Normal 3 2 5 2 2 6 2" xfId="15752"/>
    <cellStyle name="Normal 3 2 5 2 2 6 2 2" xfId="15753"/>
    <cellStyle name="Normal 3 2 5 2 2 6 3" xfId="15754"/>
    <cellStyle name="Normal 3 2 5 2 2 7" xfId="15755"/>
    <cellStyle name="Normal 3 2 5 2 2 7 2" xfId="15756"/>
    <cellStyle name="Normal 3 2 5 2 2 8" xfId="15757"/>
    <cellStyle name="Normal 3 2 5 2 3" xfId="15758"/>
    <cellStyle name="Normal 3 2 5 2 3 2" xfId="15759"/>
    <cellStyle name="Normal 3 2 5 2 3 2 2" xfId="15760"/>
    <cellStyle name="Normal 3 2 5 2 3 2 2 2" xfId="15761"/>
    <cellStyle name="Normal 3 2 5 2 3 2 2 2 2" xfId="15762"/>
    <cellStyle name="Normal 3 2 5 2 3 2 2 2 2 2" xfId="15763"/>
    <cellStyle name="Normal 3 2 5 2 3 2 2 2 2 2 2" xfId="15764"/>
    <cellStyle name="Normal 3 2 5 2 3 2 2 2 2 3" xfId="15765"/>
    <cellStyle name="Normal 3 2 5 2 3 2 2 2 3" xfId="15766"/>
    <cellStyle name="Normal 3 2 5 2 3 2 2 2 3 2" xfId="15767"/>
    <cellStyle name="Normal 3 2 5 2 3 2 2 2 4" xfId="15768"/>
    <cellStyle name="Normal 3 2 5 2 3 2 2 3" xfId="15769"/>
    <cellStyle name="Normal 3 2 5 2 3 2 2 3 2" xfId="15770"/>
    <cellStyle name="Normal 3 2 5 2 3 2 2 3 2 2" xfId="15771"/>
    <cellStyle name="Normal 3 2 5 2 3 2 2 3 3" xfId="15772"/>
    <cellStyle name="Normal 3 2 5 2 3 2 2 4" xfId="15773"/>
    <cellStyle name="Normal 3 2 5 2 3 2 2 4 2" xfId="15774"/>
    <cellStyle name="Normal 3 2 5 2 3 2 2 5" xfId="15775"/>
    <cellStyle name="Normal 3 2 5 2 3 2 3" xfId="15776"/>
    <cellStyle name="Normal 3 2 5 2 3 2 3 2" xfId="15777"/>
    <cellStyle name="Normal 3 2 5 2 3 2 3 2 2" xfId="15778"/>
    <cellStyle name="Normal 3 2 5 2 3 2 3 2 2 2" xfId="15779"/>
    <cellStyle name="Normal 3 2 5 2 3 2 3 2 3" xfId="15780"/>
    <cellStyle name="Normal 3 2 5 2 3 2 3 3" xfId="15781"/>
    <cellStyle name="Normal 3 2 5 2 3 2 3 3 2" xfId="15782"/>
    <cellStyle name="Normal 3 2 5 2 3 2 3 4" xfId="15783"/>
    <cellStyle name="Normal 3 2 5 2 3 2 4" xfId="15784"/>
    <cellStyle name="Normal 3 2 5 2 3 2 4 2" xfId="15785"/>
    <cellStyle name="Normal 3 2 5 2 3 2 4 2 2" xfId="15786"/>
    <cellStyle name="Normal 3 2 5 2 3 2 4 3" xfId="15787"/>
    <cellStyle name="Normal 3 2 5 2 3 2 5" xfId="15788"/>
    <cellStyle name="Normal 3 2 5 2 3 2 5 2" xfId="15789"/>
    <cellStyle name="Normal 3 2 5 2 3 2 6" xfId="15790"/>
    <cellStyle name="Normal 3 2 5 2 3 3" xfId="15791"/>
    <cellStyle name="Normal 3 2 5 2 3 3 2" xfId="15792"/>
    <cellStyle name="Normal 3 2 5 2 3 3 2 2" xfId="15793"/>
    <cellStyle name="Normal 3 2 5 2 3 3 2 2 2" xfId="15794"/>
    <cellStyle name="Normal 3 2 5 2 3 3 2 2 2 2" xfId="15795"/>
    <cellStyle name="Normal 3 2 5 2 3 3 2 2 3" xfId="15796"/>
    <cellStyle name="Normal 3 2 5 2 3 3 2 3" xfId="15797"/>
    <cellStyle name="Normal 3 2 5 2 3 3 2 3 2" xfId="15798"/>
    <cellStyle name="Normal 3 2 5 2 3 3 2 4" xfId="15799"/>
    <cellStyle name="Normal 3 2 5 2 3 3 3" xfId="15800"/>
    <cellStyle name="Normal 3 2 5 2 3 3 3 2" xfId="15801"/>
    <cellStyle name="Normal 3 2 5 2 3 3 3 2 2" xfId="15802"/>
    <cellStyle name="Normal 3 2 5 2 3 3 3 3" xfId="15803"/>
    <cellStyle name="Normal 3 2 5 2 3 3 4" xfId="15804"/>
    <cellStyle name="Normal 3 2 5 2 3 3 4 2" xfId="15805"/>
    <cellStyle name="Normal 3 2 5 2 3 3 5" xfId="15806"/>
    <cellStyle name="Normal 3 2 5 2 3 4" xfId="15807"/>
    <cellStyle name="Normal 3 2 5 2 3 4 2" xfId="15808"/>
    <cellStyle name="Normal 3 2 5 2 3 4 2 2" xfId="15809"/>
    <cellStyle name="Normal 3 2 5 2 3 4 2 2 2" xfId="15810"/>
    <cellStyle name="Normal 3 2 5 2 3 4 2 3" xfId="15811"/>
    <cellStyle name="Normal 3 2 5 2 3 4 3" xfId="15812"/>
    <cellStyle name="Normal 3 2 5 2 3 4 3 2" xfId="15813"/>
    <cellStyle name="Normal 3 2 5 2 3 4 4" xfId="15814"/>
    <cellStyle name="Normal 3 2 5 2 3 5" xfId="15815"/>
    <cellStyle name="Normal 3 2 5 2 3 5 2" xfId="15816"/>
    <cellStyle name="Normal 3 2 5 2 3 5 2 2" xfId="15817"/>
    <cellStyle name="Normal 3 2 5 2 3 5 3" xfId="15818"/>
    <cellStyle name="Normal 3 2 5 2 3 6" xfId="15819"/>
    <cellStyle name="Normal 3 2 5 2 3 6 2" xfId="15820"/>
    <cellStyle name="Normal 3 2 5 2 3 7" xfId="15821"/>
    <cellStyle name="Normal 3 2 5 2 4" xfId="15822"/>
    <cellStyle name="Normal 3 2 5 2 4 2" xfId="15823"/>
    <cellStyle name="Normal 3 2 5 2 4 2 2" xfId="15824"/>
    <cellStyle name="Normal 3 2 5 2 4 2 2 2" xfId="15825"/>
    <cellStyle name="Normal 3 2 5 2 4 2 2 2 2" xfId="15826"/>
    <cellStyle name="Normal 3 2 5 2 4 2 2 2 2 2" xfId="15827"/>
    <cellStyle name="Normal 3 2 5 2 4 2 2 2 3" xfId="15828"/>
    <cellStyle name="Normal 3 2 5 2 4 2 2 3" xfId="15829"/>
    <cellStyle name="Normal 3 2 5 2 4 2 2 3 2" xfId="15830"/>
    <cellStyle name="Normal 3 2 5 2 4 2 2 4" xfId="15831"/>
    <cellStyle name="Normal 3 2 5 2 4 2 3" xfId="15832"/>
    <cellStyle name="Normal 3 2 5 2 4 2 3 2" xfId="15833"/>
    <cellStyle name="Normal 3 2 5 2 4 2 3 2 2" xfId="15834"/>
    <cellStyle name="Normal 3 2 5 2 4 2 3 3" xfId="15835"/>
    <cellStyle name="Normal 3 2 5 2 4 2 4" xfId="15836"/>
    <cellStyle name="Normal 3 2 5 2 4 2 4 2" xfId="15837"/>
    <cellStyle name="Normal 3 2 5 2 4 2 5" xfId="15838"/>
    <cellStyle name="Normal 3 2 5 2 4 3" xfId="15839"/>
    <cellStyle name="Normal 3 2 5 2 4 3 2" xfId="15840"/>
    <cellStyle name="Normal 3 2 5 2 4 3 2 2" xfId="15841"/>
    <cellStyle name="Normal 3 2 5 2 4 3 2 2 2" xfId="15842"/>
    <cellStyle name="Normal 3 2 5 2 4 3 2 3" xfId="15843"/>
    <cellStyle name="Normal 3 2 5 2 4 3 3" xfId="15844"/>
    <cellStyle name="Normal 3 2 5 2 4 3 3 2" xfId="15845"/>
    <cellStyle name="Normal 3 2 5 2 4 3 4" xfId="15846"/>
    <cellStyle name="Normal 3 2 5 2 4 4" xfId="15847"/>
    <cellStyle name="Normal 3 2 5 2 4 4 2" xfId="15848"/>
    <cellStyle name="Normal 3 2 5 2 4 4 2 2" xfId="15849"/>
    <cellStyle name="Normal 3 2 5 2 4 4 3" xfId="15850"/>
    <cellStyle name="Normal 3 2 5 2 4 5" xfId="15851"/>
    <cellStyle name="Normal 3 2 5 2 4 5 2" xfId="15852"/>
    <cellStyle name="Normal 3 2 5 2 4 6" xfId="15853"/>
    <cellStyle name="Normal 3 2 5 2 5" xfId="15854"/>
    <cellStyle name="Normal 3 2 5 2 5 2" xfId="15855"/>
    <cellStyle name="Normal 3 2 5 2 5 2 2" xfId="15856"/>
    <cellStyle name="Normal 3 2 5 2 5 2 2 2" xfId="15857"/>
    <cellStyle name="Normal 3 2 5 2 5 2 2 2 2" xfId="15858"/>
    <cellStyle name="Normal 3 2 5 2 5 2 2 3" xfId="15859"/>
    <cellStyle name="Normal 3 2 5 2 5 2 3" xfId="15860"/>
    <cellStyle name="Normal 3 2 5 2 5 2 3 2" xfId="15861"/>
    <cellStyle name="Normal 3 2 5 2 5 2 4" xfId="15862"/>
    <cellStyle name="Normal 3 2 5 2 5 3" xfId="15863"/>
    <cellStyle name="Normal 3 2 5 2 5 3 2" xfId="15864"/>
    <cellStyle name="Normal 3 2 5 2 5 3 2 2" xfId="15865"/>
    <cellStyle name="Normal 3 2 5 2 5 3 3" xfId="15866"/>
    <cellStyle name="Normal 3 2 5 2 5 4" xfId="15867"/>
    <cellStyle name="Normal 3 2 5 2 5 4 2" xfId="15868"/>
    <cellStyle name="Normal 3 2 5 2 5 5" xfId="15869"/>
    <cellStyle name="Normal 3 2 5 2 6" xfId="15870"/>
    <cellStyle name="Normal 3 2 5 2 6 2" xfId="15871"/>
    <cellStyle name="Normal 3 2 5 2 6 2 2" xfId="15872"/>
    <cellStyle name="Normal 3 2 5 2 6 2 2 2" xfId="15873"/>
    <cellStyle name="Normal 3 2 5 2 6 2 3" xfId="15874"/>
    <cellStyle name="Normal 3 2 5 2 6 3" xfId="15875"/>
    <cellStyle name="Normal 3 2 5 2 6 3 2" xfId="15876"/>
    <cellStyle name="Normal 3 2 5 2 6 4" xfId="15877"/>
    <cellStyle name="Normal 3 2 5 2 7" xfId="15878"/>
    <cellStyle name="Normal 3 2 5 2 7 2" xfId="15879"/>
    <cellStyle name="Normal 3 2 5 2 7 2 2" xfId="15880"/>
    <cellStyle name="Normal 3 2 5 2 7 3" xfId="15881"/>
    <cellStyle name="Normal 3 2 5 2 8" xfId="15882"/>
    <cellStyle name="Normal 3 2 5 2 8 2" xfId="15883"/>
    <cellStyle name="Normal 3 2 5 2 9" xfId="15884"/>
    <cellStyle name="Normal 3 2 5 3" xfId="15885"/>
    <cellStyle name="Normal 3 2 5 3 2" xfId="15886"/>
    <cellStyle name="Normal 3 2 5 3 2 2" xfId="15887"/>
    <cellStyle name="Normal 3 2 5 3 2 2 2" xfId="15888"/>
    <cellStyle name="Normal 3 2 5 3 2 2 2 2" xfId="15889"/>
    <cellStyle name="Normal 3 2 5 3 2 2 2 2 2" xfId="15890"/>
    <cellStyle name="Normal 3 2 5 3 2 2 2 2 2 2" xfId="15891"/>
    <cellStyle name="Normal 3 2 5 3 2 2 2 2 2 2 2" xfId="15892"/>
    <cellStyle name="Normal 3 2 5 3 2 2 2 2 2 3" xfId="15893"/>
    <cellStyle name="Normal 3 2 5 3 2 2 2 2 3" xfId="15894"/>
    <cellStyle name="Normal 3 2 5 3 2 2 2 2 3 2" xfId="15895"/>
    <cellStyle name="Normal 3 2 5 3 2 2 2 2 4" xfId="15896"/>
    <cellStyle name="Normal 3 2 5 3 2 2 2 3" xfId="15897"/>
    <cellStyle name="Normal 3 2 5 3 2 2 2 3 2" xfId="15898"/>
    <cellStyle name="Normal 3 2 5 3 2 2 2 3 2 2" xfId="15899"/>
    <cellStyle name="Normal 3 2 5 3 2 2 2 3 3" xfId="15900"/>
    <cellStyle name="Normal 3 2 5 3 2 2 2 4" xfId="15901"/>
    <cellStyle name="Normal 3 2 5 3 2 2 2 4 2" xfId="15902"/>
    <cellStyle name="Normal 3 2 5 3 2 2 2 5" xfId="15903"/>
    <cellStyle name="Normal 3 2 5 3 2 2 3" xfId="15904"/>
    <cellStyle name="Normal 3 2 5 3 2 2 3 2" xfId="15905"/>
    <cellStyle name="Normal 3 2 5 3 2 2 3 2 2" xfId="15906"/>
    <cellStyle name="Normal 3 2 5 3 2 2 3 2 2 2" xfId="15907"/>
    <cellStyle name="Normal 3 2 5 3 2 2 3 2 3" xfId="15908"/>
    <cellStyle name="Normal 3 2 5 3 2 2 3 3" xfId="15909"/>
    <cellStyle name="Normal 3 2 5 3 2 2 3 3 2" xfId="15910"/>
    <cellStyle name="Normal 3 2 5 3 2 2 3 4" xfId="15911"/>
    <cellStyle name="Normal 3 2 5 3 2 2 4" xfId="15912"/>
    <cellStyle name="Normal 3 2 5 3 2 2 4 2" xfId="15913"/>
    <cellStyle name="Normal 3 2 5 3 2 2 4 2 2" xfId="15914"/>
    <cellStyle name="Normal 3 2 5 3 2 2 4 3" xfId="15915"/>
    <cellStyle name="Normal 3 2 5 3 2 2 5" xfId="15916"/>
    <cellStyle name="Normal 3 2 5 3 2 2 5 2" xfId="15917"/>
    <cellStyle name="Normal 3 2 5 3 2 2 6" xfId="15918"/>
    <cellStyle name="Normal 3 2 5 3 2 3" xfId="15919"/>
    <cellStyle name="Normal 3 2 5 3 2 3 2" xfId="15920"/>
    <cellStyle name="Normal 3 2 5 3 2 3 2 2" xfId="15921"/>
    <cellStyle name="Normal 3 2 5 3 2 3 2 2 2" xfId="15922"/>
    <cellStyle name="Normal 3 2 5 3 2 3 2 2 2 2" xfId="15923"/>
    <cellStyle name="Normal 3 2 5 3 2 3 2 2 3" xfId="15924"/>
    <cellStyle name="Normal 3 2 5 3 2 3 2 3" xfId="15925"/>
    <cellStyle name="Normal 3 2 5 3 2 3 2 3 2" xfId="15926"/>
    <cellStyle name="Normal 3 2 5 3 2 3 2 4" xfId="15927"/>
    <cellStyle name="Normal 3 2 5 3 2 3 3" xfId="15928"/>
    <cellStyle name="Normal 3 2 5 3 2 3 3 2" xfId="15929"/>
    <cellStyle name="Normal 3 2 5 3 2 3 3 2 2" xfId="15930"/>
    <cellStyle name="Normal 3 2 5 3 2 3 3 3" xfId="15931"/>
    <cellStyle name="Normal 3 2 5 3 2 3 4" xfId="15932"/>
    <cellStyle name="Normal 3 2 5 3 2 3 4 2" xfId="15933"/>
    <cellStyle name="Normal 3 2 5 3 2 3 5" xfId="15934"/>
    <cellStyle name="Normal 3 2 5 3 2 4" xfId="15935"/>
    <cellStyle name="Normal 3 2 5 3 2 4 2" xfId="15936"/>
    <cellStyle name="Normal 3 2 5 3 2 4 2 2" xfId="15937"/>
    <cellStyle name="Normal 3 2 5 3 2 4 2 2 2" xfId="15938"/>
    <cellStyle name="Normal 3 2 5 3 2 4 2 3" xfId="15939"/>
    <cellStyle name="Normal 3 2 5 3 2 4 3" xfId="15940"/>
    <cellStyle name="Normal 3 2 5 3 2 4 3 2" xfId="15941"/>
    <cellStyle name="Normal 3 2 5 3 2 4 4" xfId="15942"/>
    <cellStyle name="Normal 3 2 5 3 2 5" xfId="15943"/>
    <cellStyle name="Normal 3 2 5 3 2 5 2" xfId="15944"/>
    <cellStyle name="Normal 3 2 5 3 2 5 2 2" xfId="15945"/>
    <cellStyle name="Normal 3 2 5 3 2 5 3" xfId="15946"/>
    <cellStyle name="Normal 3 2 5 3 2 6" xfId="15947"/>
    <cellStyle name="Normal 3 2 5 3 2 6 2" xfId="15948"/>
    <cellStyle name="Normal 3 2 5 3 2 7" xfId="15949"/>
    <cellStyle name="Normal 3 2 5 3 3" xfId="15950"/>
    <cellStyle name="Normal 3 2 5 3 3 2" xfId="15951"/>
    <cellStyle name="Normal 3 2 5 3 3 2 2" xfId="15952"/>
    <cellStyle name="Normal 3 2 5 3 3 2 2 2" xfId="15953"/>
    <cellStyle name="Normal 3 2 5 3 3 2 2 2 2" xfId="15954"/>
    <cellStyle name="Normal 3 2 5 3 3 2 2 2 2 2" xfId="15955"/>
    <cellStyle name="Normal 3 2 5 3 3 2 2 2 3" xfId="15956"/>
    <cellStyle name="Normal 3 2 5 3 3 2 2 3" xfId="15957"/>
    <cellStyle name="Normal 3 2 5 3 3 2 2 3 2" xfId="15958"/>
    <cellStyle name="Normal 3 2 5 3 3 2 2 4" xfId="15959"/>
    <cellStyle name="Normal 3 2 5 3 3 2 3" xfId="15960"/>
    <cellStyle name="Normal 3 2 5 3 3 2 3 2" xfId="15961"/>
    <cellStyle name="Normal 3 2 5 3 3 2 3 2 2" xfId="15962"/>
    <cellStyle name="Normal 3 2 5 3 3 2 3 3" xfId="15963"/>
    <cellStyle name="Normal 3 2 5 3 3 2 4" xfId="15964"/>
    <cellStyle name="Normal 3 2 5 3 3 2 4 2" xfId="15965"/>
    <cellStyle name="Normal 3 2 5 3 3 2 5" xfId="15966"/>
    <cellStyle name="Normal 3 2 5 3 3 3" xfId="15967"/>
    <cellStyle name="Normal 3 2 5 3 3 3 2" xfId="15968"/>
    <cellStyle name="Normal 3 2 5 3 3 3 2 2" xfId="15969"/>
    <cellStyle name="Normal 3 2 5 3 3 3 2 2 2" xfId="15970"/>
    <cellStyle name="Normal 3 2 5 3 3 3 2 3" xfId="15971"/>
    <cellStyle name="Normal 3 2 5 3 3 3 3" xfId="15972"/>
    <cellStyle name="Normal 3 2 5 3 3 3 3 2" xfId="15973"/>
    <cellStyle name="Normal 3 2 5 3 3 3 4" xfId="15974"/>
    <cellStyle name="Normal 3 2 5 3 3 4" xfId="15975"/>
    <cellStyle name="Normal 3 2 5 3 3 4 2" xfId="15976"/>
    <cellStyle name="Normal 3 2 5 3 3 4 2 2" xfId="15977"/>
    <cellStyle name="Normal 3 2 5 3 3 4 3" xfId="15978"/>
    <cellStyle name="Normal 3 2 5 3 3 5" xfId="15979"/>
    <cellStyle name="Normal 3 2 5 3 3 5 2" xfId="15980"/>
    <cellStyle name="Normal 3 2 5 3 3 6" xfId="15981"/>
    <cellStyle name="Normal 3 2 5 3 4" xfId="15982"/>
    <cellStyle name="Normal 3 2 5 3 4 2" xfId="15983"/>
    <cellStyle name="Normal 3 2 5 3 4 2 2" xfId="15984"/>
    <cellStyle name="Normal 3 2 5 3 4 2 2 2" xfId="15985"/>
    <cellStyle name="Normal 3 2 5 3 4 2 2 2 2" xfId="15986"/>
    <cellStyle name="Normal 3 2 5 3 4 2 2 3" xfId="15987"/>
    <cellStyle name="Normal 3 2 5 3 4 2 3" xfId="15988"/>
    <cellStyle name="Normal 3 2 5 3 4 2 3 2" xfId="15989"/>
    <cellStyle name="Normal 3 2 5 3 4 2 4" xfId="15990"/>
    <cellStyle name="Normal 3 2 5 3 4 3" xfId="15991"/>
    <cellStyle name="Normal 3 2 5 3 4 3 2" xfId="15992"/>
    <cellStyle name="Normal 3 2 5 3 4 3 2 2" xfId="15993"/>
    <cellStyle name="Normal 3 2 5 3 4 3 3" xfId="15994"/>
    <cellStyle name="Normal 3 2 5 3 4 4" xfId="15995"/>
    <cellStyle name="Normal 3 2 5 3 4 4 2" xfId="15996"/>
    <cellStyle name="Normal 3 2 5 3 4 5" xfId="15997"/>
    <cellStyle name="Normal 3 2 5 3 5" xfId="15998"/>
    <cellStyle name="Normal 3 2 5 3 5 2" xfId="15999"/>
    <cellStyle name="Normal 3 2 5 3 5 2 2" xfId="16000"/>
    <cellStyle name="Normal 3 2 5 3 5 2 2 2" xfId="16001"/>
    <cellStyle name="Normal 3 2 5 3 5 2 3" xfId="16002"/>
    <cellStyle name="Normal 3 2 5 3 5 3" xfId="16003"/>
    <cellStyle name="Normal 3 2 5 3 5 3 2" xfId="16004"/>
    <cellStyle name="Normal 3 2 5 3 5 4" xfId="16005"/>
    <cellStyle name="Normal 3 2 5 3 6" xfId="16006"/>
    <cellStyle name="Normal 3 2 5 3 6 2" xfId="16007"/>
    <cellStyle name="Normal 3 2 5 3 6 2 2" xfId="16008"/>
    <cellStyle name="Normal 3 2 5 3 6 3" xfId="16009"/>
    <cellStyle name="Normal 3 2 5 3 7" xfId="16010"/>
    <cellStyle name="Normal 3 2 5 3 7 2" xfId="16011"/>
    <cellStyle name="Normal 3 2 5 3 8" xfId="16012"/>
    <cellStyle name="Normal 3 2 5 4" xfId="16013"/>
    <cellStyle name="Normal 3 2 5 4 2" xfId="16014"/>
    <cellStyle name="Normal 3 2 5 4 2 2" xfId="16015"/>
    <cellStyle name="Normal 3 2 5 4 2 2 2" xfId="16016"/>
    <cellStyle name="Normal 3 2 5 4 2 2 2 2" xfId="16017"/>
    <cellStyle name="Normal 3 2 5 4 2 2 2 2 2" xfId="16018"/>
    <cellStyle name="Normal 3 2 5 4 2 2 2 2 2 2" xfId="16019"/>
    <cellStyle name="Normal 3 2 5 4 2 2 2 2 3" xfId="16020"/>
    <cellStyle name="Normal 3 2 5 4 2 2 2 3" xfId="16021"/>
    <cellStyle name="Normal 3 2 5 4 2 2 2 3 2" xfId="16022"/>
    <cellStyle name="Normal 3 2 5 4 2 2 2 4" xfId="16023"/>
    <cellStyle name="Normal 3 2 5 4 2 2 3" xfId="16024"/>
    <cellStyle name="Normal 3 2 5 4 2 2 3 2" xfId="16025"/>
    <cellStyle name="Normal 3 2 5 4 2 2 3 2 2" xfId="16026"/>
    <cellStyle name="Normal 3 2 5 4 2 2 3 3" xfId="16027"/>
    <cellStyle name="Normal 3 2 5 4 2 2 4" xfId="16028"/>
    <cellStyle name="Normal 3 2 5 4 2 2 4 2" xfId="16029"/>
    <cellStyle name="Normal 3 2 5 4 2 2 5" xfId="16030"/>
    <cellStyle name="Normal 3 2 5 4 2 3" xfId="16031"/>
    <cellStyle name="Normal 3 2 5 4 2 3 2" xfId="16032"/>
    <cellStyle name="Normal 3 2 5 4 2 3 2 2" xfId="16033"/>
    <cellStyle name="Normal 3 2 5 4 2 3 2 2 2" xfId="16034"/>
    <cellStyle name="Normal 3 2 5 4 2 3 2 3" xfId="16035"/>
    <cellStyle name="Normal 3 2 5 4 2 3 3" xfId="16036"/>
    <cellStyle name="Normal 3 2 5 4 2 3 3 2" xfId="16037"/>
    <cellStyle name="Normal 3 2 5 4 2 3 4" xfId="16038"/>
    <cellStyle name="Normal 3 2 5 4 2 4" xfId="16039"/>
    <cellStyle name="Normal 3 2 5 4 2 4 2" xfId="16040"/>
    <cellStyle name="Normal 3 2 5 4 2 4 2 2" xfId="16041"/>
    <cellStyle name="Normal 3 2 5 4 2 4 3" xfId="16042"/>
    <cellStyle name="Normal 3 2 5 4 2 5" xfId="16043"/>
    <cellStyle name="Normal 3 2 5 4 2 5 2" xfId="16044"/>
    <cellStyle name="Normal 3 2 5 4 2 6" xfId="16045"/>
    <cellStyle name="Normal 3 2 5 4 3" xfId="16046"/>
    <cellStyle name="Normal 3 2 5 4 3 2" xfId="16047"/>
    <cellStyle name="Normal 3 2 5 4 3 2 2" xfId="16048"/>
    <cellStyle name="Normal 3 2 5 4 3 2 2 2" xfId="16049"/>
    <cellStyle name="Normal 3 2 5 4 3 2 2 2 2" xfId="16050"/>
    <cellStyle name="Normal 3 2 5 4 3 2 2 3" xfId="16051"/>
    <cellStyle name="Normal 3 2 5 4 3 2 3" xfId="16052"/>
    <cellStyle name="Normal 3 2 5 4 3 2 3 2" xfId="16053"/>
    <cellStyle name="Normal 3 2 5 4 3 2 4" xfId="16054"/>
    <cellStyle name="Normal 3 2 5 4 3 3" xfId="16055"/>
    <cellStyle name="Normal 3 2 5 4 3 3 2" xfId="16056"/>
    <cellStyle name="Normal 3 2 5 4 3 3 2 2" xfId="16057"/>
    <cellStyle name="Normal 3 2 5 4 3 3 3" xfId="16058"/>
    <cellStyle name="Normal 3 2 5 4 3 4" xfId="16059"/>
    <cellStyle name="Normal 3 2 5 4 3 4 2" xfId="16060"/>
    <cellStyle name="Normal 3 2 5 4 3 5" xfId="16061"/>
    <cellStyle name="Normal 3 2 5 4 4" xfId="16062"/>
    <cellStyle name="Normal 3 2 5 4 4 2" xfId="16063"/>
    <cellStyle name="Normal 3 2 5 4 4 2 2" xfId="16064"/>
    <cellStyle name="Normal 3 2 5 4 4 2 2 2" xfId="16065"/>
    <cellStyle name="Normal 3 2 5 4 4 2 3" xfId="16066"/>
    <cellStyle name="Normal 3 2 5 4 4 3" xfId="16067"/>
    <cellStyle name="Normal 3 2 5 4 4 3 2" xfId="16068"/>
    <cellStyle name="Normal 3 2 5 4 4 4" xfId="16069"/>
    <cellStyle name="Normal 3 2 5 4 5" xfId="16070"/>
    <cellStyle name="Normal 3 2 5 4 5 2" xfId="16071"/>
    <cellStyle name="Normal 3 2 5 4 5 2 2" xfId="16072"/>
    <cellStyle name="Normal 3 2 5 4 5 3" xfId="16073"/>
    <cellStyle name="Normal 3 2 5 4 6" xfId="16074"/>
    <cellStyle name="Normal 3 2 5 4 6 2" xfId="16075"/>
    <cellStyle name="Normal 3 2 5 4 7" xfId="16076"/>
    <cellStyle name="Normal 3 2 5 5" xfId="16077"/>
    <cellStyle name="Normal 3 2 5 5 2" xfId="16078"/>
    <cellStyle name="Normal 3 2 5 5 2 2" xfId="16079"/>
    <cellStyle name="Normal 3 2 5 5 2 2 2" xfId="16080"/>
    <cellStyle name="Normal 3 2 5 5 2 2 2 2" xfId="16081"/>
    <cellStyle name="Normal 3 2 5 5 2 2 2 2 2" xfId="16082"/>
    <cellStyle name="Normal 3 2 5 5 2 2 2 3" xfId="16083"/>
    <cellStyle name="Normal 3 2 5 5 2 2 3" xfId="16084"/>
    <cellStyle name="Normal 3 2 5 5 2 2 3 2" xfId="16085"/>
    <cellStyle name="Normal 3 2 5 5 2 2 4" xfId="16086"/>
    <cellStyle name="Normal 3 2 5 5 2 3" xfId="16087"/>
    <cellStyle name="Normal 3 2 5 5 2 3 2" xfId="16088"/>
    <cellStyle name="Normal 3 2 5 5 2 3 2 2" xfId="16089"/>
    <cellStyle name="Normal 3 2 5 5 2 3 3" xfId="16090"/>
    <cellStyle name="Normal 3 2 5 5 2 4" xfId="16091"/>
    <cellStyle name="Normal 3 2 5 5 2 4 2" xfId="16092"/>
    <cellStyle name="Normal 3 2 5 5 2 5" xfId="16093"/>
    <cellStyle name="Normal 3 2 5 5 3" xfId="16094"/>
    <cellStyle name="Normal 3 2 5 5 3 2" xfId="16095"/>
    <cellStyle name="Normal 3 2 5 5 3 2 2" xfId="16096"/>
    <cellStyle name="Normal 3 2 5 5 3 2 2 2" xfId="16097"/>
    <cellStyle name="Normal 3 2 5 5 3 2 3" xfId="16098"/>
    <cellStyle name="Normal 3 2 5 5 3 3" xfId="16099"/>
    <cellStyle name="Normal 3 2 5 5 3 3 2" xfId="16100"/>
    <cellStyle name="Normal 3 2 5 5 3 4" xfId="16101"/>
    <cellStyle name="Normal 3 2 5 5 4" xfId="16102"/>
    <cellStyle name="Normal 3 2 5 5 4 2" xfId="16103"/>
    <cellStyle name="Normal 3 2 5 5 4 2 2" xfId="16104"/>
    <cellStyle name="Normal 3 2 5 5 4 3" xfId="16105"/>
    <cellStyle name="Normal 3 2 5 5 5" xfId="16106"/>
    <cellStyle name="Normal 3 2 5 5 5 2" xfId="16107"/>
    <cellStyle name="Normal 3 2 5 5 6" xfId="16108"/>
    <cellStyle name="Normal 3 2 5 6" xfId="16109"/>
    <cellStyle name="Normal 3 2 5 6 2" xfId="16110"/>
    <cellStyle name="Normal 3 2 5 6 2 2" xfId="16111"/>
    <cellStyle name="Normal 3 2 5 6 2 2 2" xfId="16112"/>
    <cellStyle name="Normal 3 2 5 6 2 2 2 2" xfId="16113"/>
    <cellStyle name="Normal 3 2 5 6 2 2 3" xfId="16114"/>
    <cellStyle name="Normal 3 2 5 6 2 3" xfId="16115"/>
    <cellStyle name="Normal 3 2 5 6 2 3 2" xfId="16116"/>
    <cellStyle name="Normal 3 2 5 6 2 4" xfId="16117"/>
    <cellStyle name="Normal 3 2 5 6 3" xfId="16118"/>
    <cellStyle name="Normal 3 2 5 6 3 2" xfId="16119"/>
    <cellStyle name="Normal 3 2 5 6 3 2 2" xfId="16120"/>
    <cellStyle name="Normal 3 2 5 6 3 3" xfId="16121"/>
    <cellStyle name="Normal 3 2 5 6 4" xfId="16122"/>
    <cellStyle name="Normal 3 2 5 6 4 2" xfId="16123"/>
    <cellStyle name="Normal 3 2 5 6 5" xfId="16124"/>
    <cellStyle name="Normal 3 2 5 7" xfId="16125"/>
    <cellStyle name="Normal 3 2 5 7 2" xfId="16126"/>
    <cellStyle name="Normal 3 2 5 7 2 2" xfId="16127"/>
    <cellStyle name="Normal 3 2 5 7 2 2 2" xfId="16128"/>
    <cellStyle name="Normal 3 2 5 7 2 3" xfId="16129"/>
    <cellStyle name="Normal 3 2 5 7 3" xfId="16130"/>
    <cellStyle name="Normal 3 2 5 7 3 2" xfId="16131"/>
    <cellStyle name="Normal 3 2 5 7 4" xfId="16132"/>
    <cellStyle name="Normal 3 2 5 8" xfId="16133"/>
    <cellStyle name="Normal 3 2 5 8 2" xfId="16134"/>
    <cellStyle name="Normal 3 2 5 8 2 2" xfId="16135"/>
    <cellStyle name="Normal 3 2 5 8 3" xfId="16136"/>
    <cellStyle name="Normal 3 2 5 9" xfId="16137"/>
    <cellStyle name="Normal 3 2 5 9 2" xfId="16138"/>
    <cellStyle name="Normal 3 2 6" xfId="16139"/>
    <cellStyle name="Normal 3 2 6 2" xfId="16140"/>
    <cellStyle name="Normal 3 2 6 2 2" xfId="16141"/>
    <cellStyle name="Normal 3 2 6 2 2 2" xfId="16142"/>
    <cellStyle name="Normal 3 2 6 2 2 2 2" xfId="16143"/>
    <cellStyle name="Normal 3 2 6 2 2 2 2 2" xfId="16144"/>
    <cellStyle name="Normal 3 2 6 2 2 2 2 2 2" xfId="16145"/>
    <cellStyle name="Normal 3 2 6 2 2 2 2 2 2 2" xfId="16146"/>
    <cellStyle name="Normal 3 2 6 2 2 2 2 2 2 2 2" xfId="16147"/>
    <cellStyle name="Normal 3 2 6 2 2 2 2 2 2 3" xfId="16148"/>
    <cellStyle name="Normal 3 2 6 2 2 2 2 2 3" xfId="16149"/>
    <cellStyle name="Normal 3 2 6 2 2 2 2 2 3 2" xfId="16150"/>
    <cellStyle name="Normal 3 2 6 2 2 2 2 2 4" xfId="16151"/>
    <cellStyle name="Normal 3 2 6 2 2 2 2 3" xfId="16152"/>
    <cellStyle name="Normal 3 2 6 2 2 2 2 3 2" xfId="16153"/>
    <cellStyle name="Normal 3 2 6 2 2 2 2 3 2 2" xfId="16154"/>
    <cellStyle name="Normal 3 2 6 2 2 2 2 3 3" xfId="16155"/>
    <cellStyle name="Normal 3 2 6 2 2 2 2 4" xfId="16156"/>
    <cellStyle name="Normal 3 2 6 2 2 2 2 4 2" xfId="16157"/>
    <cellStyle name="Normal 3 2 6 2 2 2 2 5" xfId="16158"/>
    <cellStyle name="Normal 3 2 6 2 2 2 3" xfId="16159"/>
    <cellStyle name="Normal 3 2 6 2 2 2 3 2" xfId="16160"/>
    <cellStyle name="Normal 3 2 6 2 2 2 3 2 2" xfId="16161"/>
    <cellStyle name="Normal 3 2 6 2 2 2 3 2 2 2" xfId="16162"/>
    <cellStyle name="Normal 3 2 6 2 2 2 3 2 3" xfId="16163"/>
    <cellStyle name="Normal 3 2 6 2 2 2 3 3" xfId="16164"/>
    <cellStyle name="Normal 3 2 6 2 2 2 3 3 2" xfId="16165"/>
    <cellStyle name="Normal 3 2 6 2 2 2 3 4" xfId="16166"/>
    <cellStyle name="Normal 3 2 6 2 2 2 4" xfId="16167"/>
    <cellStyle name="Normal 3 2 6 2 2 2 4 2" xfId="16168"/>
    <cellStyle name="Normal 3 2 6 2 2 2 4 2 2" xfId="16169"/>
    <cellStyle name="Normal 3 2 6 2 2 2 4 3" xfId="16170"/>
    <cellStyle name="Normal 3 2 6 2 2 2 5" xfId="16171"/>
    <cellStyle name="Normal 3 2 6 2 2 2 5 2" xfId="16172"/>
    <cellStyle name="Normal 3 2 6 2 2 2 6" xfId="16173"/>
    <cellStyle name="Normal 3 2 6 2 2 3" xfId="16174"/>
    <cellStyle name="Normal 3 2 6 2 2 3 2" xfId="16175"/>
    <cellStyle name="Normal 3 2 6 2 2 3 2 2" xfId="16176"/>
    <cellStyle name="Normal 3 2 6 2 2 3 2 2 2" xfId="16177"/>
    <cellStyle name="Normal 3 2 6 2 2 3 2 2 2 2" xfId="16178"/>
    <cellStyle name="Normal 3 2 6 2 2 3 2 2 3" xfId="16179"/>
    <cellStyle name="Normal 3 2 6 2 2 3 2 3" xfId="16180"/>
    <cellStyle name="Normal 3 2 6 2 2 3 2 3 2" xfId="16181"/>
    <cellStyle name="Normal 3 2 6 2 2 3 2 4" xfId="16182"/>
    <cellStyle name="Normal 3 2 6 2 2 3 3" xfId="16183"/>
    <cellStyle name="Normal 3 2 6 2 2 3 3 2" xfId="16184"/>
    <cellStyle name="Normal 3 2 6 2 2 3 3 2 2" xfId="16185"/>
    <cellStyle name="Normal 3 2 6 2 2 3 3 3" xfId="16186"/>
    <cellStyle name="Normal 3 2 6 2 2 3 4" xfId="16187"/>
    <cellStyle name="Normal 3 2 6 2 2 3 4 2" xfId="16188"/>
    <cellStyle name="Normal 3 2 6 2 2 3 5" xfId="16189"/>
    <cellStyle name="Normal 3 2 6 2 2 4" xfId="16190"/>
    <cellStyle name="Normal 3 2 6 2 2 4 2" xfId="16191"/>
    <cellStyle name="Normal 3 2 6 2 2 4 2 2" xfId="16192"/>
    <cellStyle name="Normal 3 2 6 2 2 4 2 2 2" xfId="16193"/>
    <cellStyle name="Normal 3 2 6 2 2 4 2 3" xfId="16194"/>
    <cellStyle name="Normal 3 2 6 2 2 4 3" xfId="16195"/>
    <cellStyle name="Normal 3 2 6 2 2 4 3 2" xfId="16196"/>
    <cellStyle name="Normal 3 2 6 2 2 4 4" xfId="16197"/>
    <cellStyle name="Normal 3 2 6 2 2 5" xfId="16198"/>
    <cellStyle name="Normal 3 2 6 2 2 5 2" xfId="16199"/>
    <cellStyle name="Normal 3 2 6 2 2 5 2 2" xfId="16200"/>
    <cellStyle name="Normal 3 2 6 2 2 5 3" xfId="16201"/>
    <cellStyle name="Normal 3 2 6 2 2 6" xfId="16202"/>
    <cellStyle name="Normal 3 2 6 2 2 6 2" xfId="16203"/>
    <cellStyle name="Normal 3 2 6 2 2 7" xfId="16204"/>
    <cellStyle name="Normal 3 2 6 2 3" xfId="16205"/>
    <cellStyle name="Normal 3 2 6 2 3 2" xfId="16206"/>
    <cellStyle name="Normal 3 2 6 2 3 2 2" xfId="16207"/>
    <cellStyle name="Normal 3 2 6 2 3 2 2 2" xfId="16208"/>
    <cellStyle name="Normal 3 2 6 2 3 2 2 2 2" xfId="16209"/>
    <cellStyle name="Normal 3 2 6 2 3 2 2 2 2 2" xfId="16210"/>
    <cellStyle name="Normal 3 2 6 2 3 2 2 2 3" xfId="16211"/>
    <cellStyle name="Normal 3 2 6 2 3 2 2 3" xfId="16212"/>
    <cellStyle name="Normal 3 2 6 2 3 2 2 3 2" xfId="16213"/>
    <cellStyle name="Normal 3 2 6 2 3 2 2 4" xfId="16214"/>
    <cellStyle name="Normal 3 2 6 2 3 2 3" xfId="16215"/>
    <cellStyle name="Normal 3 2 6 2 3 2 3 2" xfId="16216"/>
    <cellStyle name="Normal 3 2 6 2 3 2 3 2 2" xfId="16217"/>
    <cellStyle name="Normal 3 2 6 2 3 2 3 3" xfId="16218"/>
    <cellStyle name="Normal 3 2 6 2 3 2 4" xfId="16219"/>
    <cellStyle name="Normal 3 2 6 2 3 2 4 2" xfId="16220"/>
    <cellStyle name="Normal 3 2 6 2 3 2 5" xfId="16221"/>
    <cellStyle name="Normal 3 2 6 2 3 3" xfId="16222"/>
    <cellStyle name="Normal 3 2 6 2 3 3 2" xfId="16223"/>
    <cellStyle name="Normal 3 2 6 2 3 3 2 2" xfId="16224"/>
    <cellStyle name="Normal 3 2 6 2 3 3 2 2 2" xfId="16225"/>
    <cellStyle name="Normal 3 2 6 2 3 3 2 3" xfId="16226"/>
    <cellStyle name="Normal 3 2 6 2 3 3 3" xfId="16227"/>
    <cellStyle name="Normal 3 2 6 2 3 3 3 2" xfId="16228"/>
    <cellStyle name="Normal 3 2 6 2 3 3 4" xfId="16229"/>
    <cellStyle name="Normal 3 2 6 2 3 4" xfId="16230"/>
    <cellStyle name="Normal 3 2 6 2 3 4 2" xfId="16231"/>
    <cellStyle name="Normal 3 2 6 2 3 4 2 2" xfId="16232"/>
    <cellStyle name="Normal 3 2 6 2 3 4 3" xfId="16233"/>
    <cellStyle name="Normal 3 2 6 2 3 5" xfId="16234"/>
    <cellStyle name="Normal 3 2 6 2 3 5 2" xfId="16235"/>
    <cellStyle name="Normal 3 2 6 2 3 6" xfId="16236"/>
    <cellStyle name="Normal 3 2 6 2 4" xfId="16237"/>
    <cellStyle name="Normal 3 2 6 2 4 2" xfId="16238"/>
    <cellStyle name="Normal 3 2 6 2 4 2 2" xfId="16239"/>
    <cellStyle name="Normal 3 2 6 2 4 2 2 2" xfId="16240"/>
    <cellStyle name="Normal 3 2 6 2 4 2 2 2 2" xfId="16241"/>
    <cellStyle name="Normal 3 2 6 2 4 2 2 3" xfId="16242"/>
    <cellStyle name="Normal 3 2 6 2 4 2 3" xfId="16243"/>
    <cellStyle name="Normal 3 2 6 2 4 2 3 2" xfId="16244"/>
    <cellStyle name="Normal 3 2 6 2 4 2 4" xfId="16245"/>
    <cellStyle name="Normal 3 2 6 2 4 3" xfId="16246"/>
    <cellStyle name="Normal 3 2 6 2 4 3 2" xfId="16247"/>
    <cellStyle name="Normal 3 2 6 2 4 3 2 2" xfId="16248"/>
    <cellStyle name="Normal 3 2 6 2 4 3 3" xfId="16249"/>
    <cellStyle name="Normal 3 2 6 2 4 4" xfId="16250"/>
    <cellStyle name="Normal 3 2 6 2 4 4 2" xfId="16251"/>
    <cellStyle name="Normal 3 2 6 2 4 5" xfId="16252"/>
    <cellStyle name="Normal 3 2 6 2 5" xfId="16253"/>
    <cellStyle name="Normal 3 2 6 2 5 2" xfId="16254"/>
    <cellStyle name="Normal 3 2 6 2 5 2 2" xfId="16255"/>
    <cellStyle name="Normal 3 2 6 2 5 2 2 2" xfId="16256"/>
    <cellStyle name="Normal 3 2 6 2 5 2 3" xfId="16257"/>
    <cellStyle name="Normal 3 2 6 2 5 3" xfId="16258"/>
    <cellStyle name="Normal 3 2 6 2 5 3 2" xfId="16259"/>
    <cellStyle name="Normal 3 2 6 2 5 4" xfId="16260"/>
    <cellStyle name="Normal 3 2 6 2 6" xfId="16261"/>
    <cellStyle name="Normal 3 2 6 2 6 2" xfId="16262"/>
    <cellStyle name="Normal 3 2 6 2 6 2 2" xfId="16263"/>
    <cellStyle name="Normal 3 2 6 2 6 3" xfId="16264"/>
    <cellStyle name="Normal 3 2 6 2 7" xfId="16265"/>
    <cellStyle name="Normal 3 2 6 2 7 2" xfId="16266"/>
    <cellStyle name="Normal 3 2 6 2 8" xfId="16267"/>
    <cellStyle name="Normal 3 2 6 3" xfId="16268"/>
    <cellStyle name="Normal 3 2 6 3 2" xfId="16269"/>
    <cellStyle name="Normal 3 2 6 3 2 2" xfId="16270"/>
    <cellStyle name="Normal 3 2 6 3 2 2 2" xfId="16271"/>
    <cellStyle name="Normal 3 2 6 3 2 2 2 2" xfId="16272"/>
    <cellStyle name="Normal 3 2 6 3 2 2 2 2 2" xfId="16273"/>
    <cellStyle name="Normal 3 2 6 3 2 2 2 2 2 2" xfId="16274"/>
    <cellStyle name="Normal 3 2 6 3 2 2 2 2 3" xfId="16275"/>
    <cellStyle name="Normal 3 2 6 3 2 2 2 3" xfId="16276"/>
    <cellStyle name="Normal 3 2 6 3 2 2 2 3 2" xfId="16277"/>
    <cellStyle name="Normal 3 2 6 3 2 2 2 4" xfId="16278"/>
    <cellStyle name="Normal 3 2 6 3 2 2 3" xfId="16279"/>
    <cellStyle name="Normal 3 2 6 3 2 2 3 2" xfId="16280"/>
    <cellStyle name="Normal 3 2 6 3 2 2 3 2 2" xfId="16281"/>
    <cellStyle name="Normal 3 2 6 3 2 2 3 3" xfId="16282"/>
    <cellStyle name="Normal 3 2 6 3 2 2 4" xfId="16283"/>
    <cellStyle name="Normal 3 2 6 3 2 2 4 2" xfId="16284"/>
    <cellStyle name="Normal 3 2 6 3 2 2 5" xfId="16285"/>
    <cellStyle name="Normal 3 2 6 3 2 3" xfId="16286"/>
    <cellStyle name="Normal 3 2 6 3 2 3 2" xfId="16287"/>
    <cellStyle name="Normal 3 2 6 3 2 3 2 2" xfId="16288"/>
    <cellStyle name="Normal 3 2 6 3 2 3 2 2 2" xfId="16289"/>
    <cellStyle name="Normal 3 2 6 3 2 3 2 3" xfId="16290"/>
    <cellStyle name="Normal 3 2 6 3 2 3 3" xfId="16291"/>
    <cellStyle name="Normal 3 2 6 3 2 3 3 2" xfId="16292"/>
    <cellStyle name="Normal 3 2 6 3 2 3 4" xfId="16293"/>
    <cellStyle name="Normal 3 2 6 3 2 4" xfId="16294"/>
    <cellStyle name="Normal 3 2 6 3 2 4 2" xfId="16295"/>
    <cellStyle name="Normal 3 2 6 3 2 4 2 2" xfId="16296"/>
    <cellStyle name="Normal 3 2 6 3 2 4 3" xfId="16297"/>
    <cellStyle name="Normal 3 2 6 3 2 5" xfId="16298"/>
    <cellStyle name="Normal 3 2 6 3 2 5 2" xfId="16299"/>
    <cellStyle name="Normal 3 2 6 3 2 6" xfId="16300"/>
    <cellStyle name="Normal 3 2 6 3 3" xfId="16301"/>
    <cellStyle name="Normal 3 2 6 3 3 2" xfId="16302"/>
    <cellStyle name="Normal 3 2 6 3 3 2 2" xfId="16303"/>
    <cellStyle name="Normal 3 2 6 3 3 2 2 2" xfId="16304"/>
    <cellStyle name="Normal 3 2 6 3 3 2 2 2 2" xfId="16305"/>
    <cellStyle name="Normal 3 2 6 3 3 2 2 3" xfId="16306"/>
    <cellStyle name="Normal 3 2 6 3 3 2 3" xfId="16307"/>
    <cellStyle name="Normal 3 2 6 3 3 2 3 2" xfId="16308"/>
    <cellStyle name="Normal 3 2 6 3 3 2 4" xfId="16309"/>
    <cellStyle name="Normal 3 2 6 3 3 3" xfId="16310"/>
    <cellStyle name="Normal 3 2 6 3 3 3 2" xfId="16311"/>
    <cellStyle name="Normal 3 2 6 3 3 3 2 2" xfId="16312"/>
    <cellStyle name="Normal 3 2 6 3 3 3 3" xfId="16313"/>
    <cellStyle name="Normal 3 2 6 3 3 4" xfId="16314"/>
    <cellStyle name="Normal 3 2 6 3 3 4 2" xfId="16315"/>
    <cellStyle name="Normal 3 2 6 3 3 5" xfId="16316"/>
    <cellStyle name="Normal 3 2 6 3 4" xfId="16317"/>
    <cellStyle name="Normal 3 2 6 3 4 2" xfId="16318"/>
    <cellStyle name="Normal 3 2 6 3 4 2 2" xfId="16319"/>
    <cellStyle name="Normal 3 2 6 3 4 2 2 2" xfId="16320"/>
    <cellStyle name="Normal 3 2 6 3 4 2 3" xfId="16321"/>
    <cellStyle name="Normal 3 2 6 3 4 3" xfId="16322"/>
    <cellStyle name="Normal 3 2 6 3 4 3 2" xfId="16323"/>
    <cellStyle name="Normal 3 2 6 3 4 4" xfId="16324"/>
    <cellStyle name="Normal 3 2 6 3 5" xfId="16325"/>
    <cellStyle name="Normal 3 2 6 3 5 2" xfId="16326"/>
    <cellStyle name="Normal 3 2 6 3 5 2 2" xfId="16327"/>
    <cellStyle name="Normal 3 2 6 3 5 3" xfId="16328"/>
    <cellStyle name="Normal 3 2 6 3 6" xfId="16329"/>
    <cellStyle name="Normal 3 2 6 3 6 2" xfId="16330"/>
    <cellStyle name="Normal 3 2 6 3 7" xfId="16331"/>
    <cellStyle name="Normal 3 2 6 4" xfId="16332"/>
    <cellStyle name="Normal 3 2 6 4 2" xfId="16333"/>
    <cellStyle name="Normal 3 2 6 4 2 2" xfId="16334"/>
    <cellStyle name="Normal 3 2 6 4 2 2 2" xfId="16335"/>
    <cellStyle name="Normal 3 2 6 4 2 2 2 2" xfId="16336"/>
    <cellStyle name="Normal 3 2 6 4 2 2 2 2 2" xfId="16337"/>
    <cellStyle name="Normal 3 2 6 4 2 2 2 3" xfId="16338"/>
    <cellStyle name="Normal 3 2 6 4 2 2 3" xfId="16339"/>
    <cellStyle name="Normal 3 2 6 4 2 2 3 2" xfId="16340"/>
    <cellStyle name="Normal 3 2 6 4 2 2 4" xfId="16341"/>
    <cellStyle name="Normal 3 2 6 4 2 3" xfId="16342"/>
    <cellStyle name="Normal 3 2 6 4 2 3 2" xfId="16343"/>
    <cellStyle name="Normal 3 2 6 4 2 3 2 2" xfId="16344"/>
    <cellStyle name="Normal 3 2 6 4 2 3 3" xfId="16345"/>
    <cellStyle name="Normal 3 2 6 4 2 4" xfId="16346"/>
    <cellStyle name="Normal 3 2 6 4 2 4 2" xfId="16347"/>
    <cellStyle name="Normal 3 2 6 4 2 5" xfId="16348"/>
    <cellStyle name="Normal 3 2 6 4 3" xfId="16349"/>
    <cellStyle name="Normal 3 2 6 4 3 2" xfId="16350"/>
    <cellStyle name="Normal 3 2 6 4 3 2 2" xfId="16351"/>
    <cellStyle name="Normal 3 2 6 4 3 2 2 2" xfId="16352"/>
    <cellStyle name="Normal 3 2 6 4 3 2 3" xfId="16353"/>
    <cellStyle name="Normal 3 2 6 4 3 3" xfId="16354"/>
    <cellStyle name="Normal 3 2 6 4 3 3 2" xfId="16355"/>
    <cellStyle name="Normal 3 2 6 4 3 4" xfId="16356"/>
    <cellStyle name="Normal 3 2 6 4 4" xfId="16357"/>
    <cellStyle name="Normal 3 2 6 4 4 2" xfId="16358"/>
    <cellStyle name="Normal 3 2 6 4 4 2 2" xfId="16359"/>
    <cellStyle name="Normal 3 2 6 4 4 3" xfId="16360"/>
    <cellStyle name="Normal 3 2 6 4 5" xfId="16361"/>
    <cellStyle name="Normal 3 2 6 4 5 2" xfId="16362"/>
    <cellStyle name="Normal 3 2 6 4 6" xfId="16363"/>
    <cellStyle name="Normal 3 2 6 5" xfId="16364"/>
    <cellStyle name="Normal 3 2 6 5 2" xfId="16365"/>
    <cellStyle name="Normal 3 2 6 5 2 2" xfId="16366"/>
    <cellStyle name="Normal 3 2 6 5 2 2 2" xfId="16367"/>
    <cellStyle name="Normal 3 2 6 5 2 2 2 2" xfId="16368"/>
    <cellStyle name="Normal 3 2 6 5 2 2 3" xfId="16369"/>
    <cellStyle name="Normal 3 2 6 5 2 3" xfId="16370"/>
    <cellStyle name="Normal 3 2 6 5 2 3 2" xfId="16371"/>
    <cellStyle name="Normal 3 2 6 5 2 4" xfId="16372"/>
    <cellStyle name="Normal 3 2 6 5 3" xfId="16373"/>
    <cellStyle name="Normal 3 2 6 5 3 2" xfId="16374"/>
    <cellStyle name="Normal 3 2 6 5 3 2 2" xfId="16375"/>
    <cellStyle name="Normal 3 2 6 5 3 3" xfId="16376"/>
    <cellStyle name="Normal 3 2 6 5 4" xfId="16377"/>
    <cellStyle name="Normal 3 2 6 5 4 2" xfId="16378"/>
    <cellStyle name="Normal 3 2 6 5 5" xfId="16379"/>
    <cellStyle name="Normal 3 2 6 6" xfId="16380"/>
    <cellStyle name="Normal 3 2 6 6 2" xfId="16381"/>
    <cellStyle name="Normal 3 2 6 6 2 2" xfId="16382"/>
    <cellStyle name="Normal 3 2 6 6 2 2 2" xfId="16383"/>
    <cellStyle name="Normal 3 2 6 6 2 3" xfId="16384"/>
    <cellStyle name="Normal 3 2 6 6 3" xfId="16385"/>
    <cellStyle name="Normal 3 2 6 6 3 2" xfId="16386"/>
    <cellStyle name="Normal 3 2 6 6 4" xfId="16387"/>
    <cellStyle name="Normal 3 2 6 7" xfId="16388"/>
    <cellStyle name="Normal 3 2 6 7 2" xfId="16389"/>
    <cellStyle name="Normal 3 2 6 7 2 2" xfId="16390"/>
    <cellStyle name="Normal 3 2 6 7 3" xfId="16391"/>
    <cellStyle name="Normal 3 2 6 8" xfId="16392"/>
    <cellStyle name="Normal 3 2 6 8 2" xfId="16393"/>
    <cellStyle name="Normal 3 2 6 9" xfId="16394"/>
    <cellStyle name="Normal 3 2 7" xfId="16395"/>
    <cellStyle name="Normal 3 2 7 2" xfId="16396"/>
    <cellStyle name="Normal 3 2 7 2 2" xfId="16397"/>
    <cellStyle name="Normal 3 2 7 2 2 2" xfId="16398"/>
    <cellStyle name="Normal 3 2 7 2 2 2 2" xfId="16399"/>
    <cellStyle name="Normal 3 2 7 2 2 2 2 2" xfId="16400"/>
    <cellStyle name="Normal 3 2 7 2 2 2 2 2 2" xfId="16401"/>
    <cellStyle name="Normal 3 2 7 2 2 2 2 2 2 2" xfId="16402"/>
    <cellStyle name="Normal 3 2 7 2 2 2 2 2 3" xfId="16403"/>
    <cellStyle name="Normal 3 2 7 2 2 2 2 3" xfId="16404"/>
    <cellStyle name="Normal 3 2 7 2 2 2 2 3 2" xfId="16405"/>
    <cellStyle name="Normal 3 2 7 2 2 2 2 4" xfId="16406"/>
    <cellStyle name="Normal 3 2 7 2 2 2 3" xfId="16407"/>
    <cellStyle name="Normal 3 2 7 2 2 2 3 2" xfId="16408"/>
    <cellStyle name="Normal 3 2 7 2 2 2 3 2 2" xfId="16409"/>
    <cellStyle name="Normal 3 2 7 2 2 2 3 3" xfId="16410"/>
    <cellStyle name="Normal 3 2 7 2 2 2 4" xfId="16411"/>
    <cellStyle name="Normal 3 2 7 2 2 2 4 2" xfId="16412"/>
    <cellStyle name="Normal 3 2 7 2 2 2 5" xfId="16413"/>
    <cellStyle name="Normal 3 2 7 2 2 3" xfId="16414"/>
    <cellStyle name="Normal 3 2 7 2 2 3 2" xfId="16415"/>
    <cellStyle name="Normal 3 2 7 2 2 3 2 2" xfId="16416"/>
    <cellStyle name="Normal 3 2 7 2 2 3 2 2 2" xfId="16417"/>
    <cellStyle name="Normal 3 2 7 2 2 3 2 3" xfId="16418"/>
    <cellStyle name="Normal 3 2 7 2 2 3 3" xfId="16419"/>
    <cellStyle name="Normal 3 2 7 2 2 3 3 2" xfId="16420"/>
    <cellStyle name="Normal 3 2 7 2 2 3 4" xfId="16421"/>
    <cellStyle name="Normal 3 2 7 2 2 4" xfId="16422"/>
    <cellStyle name="Normal 3 2 7 2 2 4 2" xfId="16423"/>
    <cellStyle name="Normal 3 2 7 2 2 4 2 2" xfId="16424"/>
    <cellStyle name="Normal 3 2 7 2 2 4 3" xfId="16425"/>
    <cellStyle name="Normal 3 2 7 2 2 5" xfId="16426"/>
    <cellStyle name="Normal 3 2 7 2 2 5 2" xfId="16427"/>
    <cellStyle name="Normal 3 2 7 2 2 6" xfId="16428"/>
    <cellStyle name="Normal 3 2 7 2 3" xfId="16429"/>
    <cellStyle name="Normal 3 2 7 2 3 2" xfId="16430"/>
    <cellStyle name="Normal 3 2 7 2 3 2 2" xfId="16431"/>
    <cellStyle name="Normal 3 2 7 2 3 2 2 2" xfId="16432"/>
    <cellStyle name="Normal 3 2 7 2 3 2 2 2 2" xfId="16433"/>
    <cellStyle name="Normal 3 2 7 2 3 2 2 3" xfId="16434"/>
    <cellStyle name="Normal 3 2 7 2 3 2 3" xfId="16435"/>
    <cellStyle name="Normal 3 2 7 2 3 2 3 2" xfId="16436"/>
    <cellStyle name="Normal 3 2 7 2 3 2 4" xfId="16437"/>
    <cellStyle name="Normal 3 2 7 2 3 3" xfId="16438"/>
    <cellStyle name="Normal 3 2 7 2 3 3 2" xfId="16439"/>
    <cellStyle name="Normal 3 2 7 2 3 3 2 2" xfId="16440"/>
    <cellStyle name="Normal 3 2 7 2 3 3 3" xfId="16441"/>
    <cellStyle name="Normal 3 2 7 2 3 4" xfId="16442"/>
    <cellStyle name="Normal 3 2 7 2 3 4 2" xfId="16443"/>
    <cellStyle name="Normal 3 2 7 2 3 5" xfId="16444"/>
    <cellStyle name="Normal 3 2 7 2 4" xfId="16445"/>
    <cellStyle name="Normal 3 2 7 2 4 2" xfId="16446"/>
    <cellStyle name="Normal 3 2 7 2 4 2 2" xfId="16447"/>
    <cellStyle name="Normal 3 2 7 2 4 2 2 2" xfId="16448"/>
    <cellStyle name="Normal 3 2 7 2 4 2 3" xfId="16449"/>
    <cellStyle name="Normal 3 2 7 2 4 3" xfId="16450"/>
    <cellStyle name="Normal 3 2 7 2 4 3 2" xfId="16451"/>
    <cellStyle name="Normal 3 2 7 2 4 4" xfId="16452"/>
    <cellStyle name="Normal 3 2 7 2 5" xfId="16453"/>
    <cellStyle name="Normal 3 2 7 2 5 2" xfId="16454"/>
    <cellStyle name="Normal 3 2 7 2 5 2 2" xfId="16455"/>
    <cellStyle name="Normal 3 2 7 2 5 3" xfId="16456"/>
    <cellStyle name="Normal 3 2 7 2 6" xfId="16457"/>
    <cellStyle name="Normal 3 2 7 2 6 2" xfId="16458"/>
    <cellStyle name="Normal 3 2 7 2 7" xfId="16459"/>
    <cellStyle name="Normal 3 2 7 3" xfId="16460"/>
    <cellStyle name="Normal 3 2 7 3 2" xfId="16461"/>
    <cellStyle name="Normal 3 2 7 3 2 2" xfId="16462"/>
    <cellStyle name="Normal 3 2 7 3 2 2 2" xfId="16463"/>
    <cellStyle name="Normal 3 2 7 3 2 2 2 2" xfId="16464"/>
    <cellStyle name="Normal 3 2 7 3 2 2 2 2 2" xfId="16465"/>
    <cellStyle name="Normal 3 2 7 3 2 2 2 3" xfId="16466"/>
    <cellStyle name="Normal 3 2 7 3 2 2 3" xfId="16467"/>
    <cellStyle name="Normal 3 2 7 3 2 2 3 2" xfId="16468"/>
    <cellStyle name="Normal 3 2 7 3 2 2 4" xfId="16469"/>
    <cellStyle name="Normal 3 2 7 3 2 3" xfId="16470"/>
    <cellStyle name="Normal 3 2 7 3 2 3 2" xfId="16471"/>
    <cellStyle name="Normal 3 2 7 3 2 3 2 2" xfId="16472"/>
    <cellStyle name="Normal 3 2 7 3 2 3 3" xfId="16473"/>
    <cellStyle name="Normal 3 2 7 3 2 4" xfId="16474"/>
    <cellStyle name="Normal 3 2 7 3 2 4 2" xfId="16475"/>
    <cellStyle name="Normal 3 2 7 3 2 5" xfId="16476"/>
    <cellStyle name="Normal 3 2 7 3 3" xfId="16477"/>
    <cellStyle name="Normal 3 2 7 3 3 2" xfId="16478"/>
    <cellStyle name="Normal 3 2 7 3 3 2 2" xfId="16479"/>
    <cellStyle name="Normal 3 2 7 3 3 2 2 2" xfId="16480"/>
    <cellStyle name="Normal 3 2 7 3 3 2 3" xfId="16481"/>
    <cellStyle name="Normal 3 2 7 3 3 3" xfId="16482"/>
    <cellStyle name="Normal 3 2 7 3 3 3 2" xfId="16483"/>
    <cellStyle name="Normal 3 2 7 3 3 4" xfId="16484"/>
    <cellStyle name="Normal 3 2 7 3 4" xfId="16485"/>
    <cellStyle name="Normal 3 2 7 3 4 2" xfId="16486"/>
    <cellStyle name="Normal 3 2 7 3 4 2 2" xfId="16487"/>
    <cellStyle name="Normal 3 2 7 3 4 3" xfId="16488"/>
    <cellStyle name="Normal 3 2 7 3 5" xfId="16489"/>
    <cellStyle name="Normal 3 2 7 3 5 2" xfId="16490"/>
    <cellStyle name="Normal 3 2 7 3 6" xfId="16491"/>
    <cellStyle name="Normal 3 2 7 4" xfId="16492"/>
    <cellStyle name="Normal 3 2 7 4 2" xfId="16493"/>
    <cellStyle name="Normal 3 2 7 4 2 2" xfId="16494"/>
    <cellStyle name="Normal 3 2 7 4 2 2 2" xfId="16495"/>
    <cellStyle name="Normal 3 2 7 4 2 2 2 2" xfId="16496"/>
    <cellStyle name="Normal 3 2 7 4 2 2 3" xfId="16497"/>
    <cellStyle name="Normal 3 2 7 4 2 3" xfId="16498"/>
    <cellStyle name="Normal 3 2 7 4 2 3 2" xfId="16499"/>
    <cellStyle name="Normal 3 2 7 4 2 4" xfId="16500"/>
    <cellStyle name="Normal 3 2 7 4 3" xfId="16501"/>
    <cellStyle name="Normal 3 2 7 4 3 2" xfId="16502"/>
    <cellStyle name="Normal 3 2 7 4 3 2 2" xfId="16503"/>
    <cellStyle name="Normal 3 2 7 4 3 3" xfId="16504"/>
    <cellStyle name="Normal 3 2 7 4 4" xfId="16505"/>
    <cellStyle name="Normal 3 2 7 4 4 2" xfId="16506"/>
    <cellStyle name="Normal 3 2 7 4 5" xfId="16507"/>
    <cellStyle name="Normal 3 2 7 5" xfId="16508"/>
    <cellStyle name="Normal 3 2 7 5 2" xfId="16509"/>
    <cellStyle name="Normal 3 2 7 5 2 2" xfId="16510"/>
    <cellStyle name="Normal 3 2 7 5 2 2 2" xfId="16511"/>
    <cellStyle name="Normal 3 2 7 5 2 3" xfId="16512"/>
    <cellStyle name="Normal 3 2 7 5 3" xfId="16513"/>
    <cellStyle name="Normal 3 2 7 5 3 2" xfId="16514"/>
    <cellStyle name="Normal 3 2 7 5 4" xfId="16515"/>
    <cellStyle name="Normal 3 2 7 6" xfId="16516"/>
    <cellStyle name="Normal 3 2 7 6 2" xfId="16517"/>
    <cellStyle name="Normal 3 2 7 6 2 2" xfId="16518"/>
    <cellStyle name="Normal 3 2 7 6 3" xfId="16519"/>
    <cellStyle name="Normal 3 2 7 7" xfId="16520"/>
    <cellStyle name="Normal 3 2 7 7 2" xfId="16521"/>
    <cellStyle name="Normal 3 2 7 8" xfId="16522"/>
    <cellStyle name="Normal 3 2 8" xfId="16523"/>
    <cellStyle name="Normal 3 2 8 2" xfId="16524"/>
    <cellStyle name="Normal 3 2 8 2 2" xfId="16525"/>
    <cellStyle name="Normal 3 2 8 2 2 2" xfId="16526"/>
    <cellStyle name="Normal 3 2 8 2 2 2 2" xfId="16527"/>
    <cellStyle name="Normal 3 2 8 2 2 2 2 2" xfId="16528"/>
    <cellStyle name="Normal 3 2 8 2 2 2 2 2 2" xfId="16529"/>
    <cellStyle name="Normal 3 2 8 2 2 2 2 3" xfId="16530"/>
    <cellStyle name="Normal 3 2 8 2 2 2 3" xfId="16531"/>
    <cellStyle name="Normal 3 2 8 2 2 2 3 2" xfId="16532"/>
    <cellStyle name="Normal 3 2 8 2 2 2 4" xfId="16533"/>
    <cellStyle name="Normal 3 2 8 2 2 3" xfId="16534"/>
    <cellStyle name="Normal 3 2 8 2 2 3 2" xfId="16535"/>
    <cellStyle name="Normal 3 2 8 2 2 3 2 2" xfId="16536"/>
    <cellStyle name="Normal 3 2 8 2 2 3 3" xfId="16537"/>
    <cellStyle name="Normal 3 2 8 2 2 4" xfId="16538"/>
    <cellStyle name="Normal 3 2 8 2 2 4 2" xfId="16539"/>
    <cellStyle name="Normal 3 2 8 2 2 5" xfId="16540"/>
    <cellStyle name="Normal 3 2 8 2 3" xfId="16541"/>
    <cellStyle name="Normal 3 2 8 2 3 2" xfId="16542"/>
    <cellStyle name="Normal 3 2 8 2 3 2 2" xfId="16543"/>
    <cellStyle name="Normal 3 2 8 2 3 2 2 2" xfId="16544"/>
    <cellStyle name="Normal 3 2 8 2 3 2 3" xfId="16545"/>
    <cellStyle name="Normal 3 2 8 2 3 3" xfId="16546"/>
    <cellStyle name="Normal 3 2 8 2 3 3 2" xfId="16547"/>
    <cellStyle name="Normal 3 2 8 2 3 4" xfId="16548"/>
    <cellStyle name="Normal 3 2 8 2 4" xfId="16549"/>
    <cellStyle name="Normal 3 2 8 2 4 2" xfId="16550"/>
    <cellStyle name="Normal 3 2 8 2 4 2 2" xfId="16551"/>
    <cellStyle name="Normal 3 2 8 2 4 3" xfId="16552"/>
    <cellStyle name="Normal 3 2 8 2 5" xfId="16553"/>
    <cellStyle name="Normal 3 2 8 2 5 2" xfId="16554"/>
    <cellStyle name="Normal 3 2 8 2 6" xfId="16555"/>
    <cellStyle name="Normal 3 2 8 3" xfId="16556"/>
    <cellStyle name="Normal 3 2 8 3 2" xfId="16557"/>
    <cellStyle name="Normal 3 2 8 3 2 2" xfId="16558"/>
    <cellStyle name="Normal 3 2 8 3 2 2 2" xfId="16559"/>
    <cellStyle name="Normal 3 2 8 3 2 2 2 2" xfId="16560"/>
    <cellStyle name="Normal 3 2 8 3 2 2 3" xfId="16561"/>
    <cellStyle name="Normal 3 2 8 3 2 3" xfId="16562"/>
    <cellStyle name="Normal 3 2 8 3 2 3 2" xfId="16563"/>
    <cellStyle name="Normal 3 2 8 3 2 4" xfId="16564"/>
    <cellStyle name="Normal 3 2 8 3 3" xfId="16565"/>
    <cellStyle name="Normal 3 2 8 3 3 2" xfId="16566"/>
    <cellStyle name="Normal 3 2 8 3 3 2 2" xfId="16567"/>
    <cellStyle name="Normal 3 2 8 3 3 3" xfId="16568"/>
    <cellStyle name="Normal 3 2 8 3 4" xfId="16569"/>
    <cellStyle name="Normal 3 2 8 3 4 2" xfId="16570"/>
    <cellStyle name="Normal 3 2 8 3 5" xfId="16571"/>
    <cellStyle name="Normal 3 2 8 4" xfId="16572"/>
    <cellStyle name="Normal 3 2 8 4 2" xfId="16573"/>
    <cellStyle name="Normal 3 2 8 4 2 2" xfId="16574"/>
    <cellStyle name="Normal 3 2 8 4 2 2 2" xfId="16575"/>
    <cellStyle name="Normal 3 2 8 4 2 3" xfId="16576"/>
    <cellStyle name="Normal 3 2 8 4 3" xfId="16577"/>
    <cellStyle name="Normal 3 2 8 4 3 2" xfId="16578"/>
    <cellStyle name="Normal 3 2 8 4 4" xfId="16579"/>
    <cellStyle name="Normal 3 2 8 5" xfId="16580"/>
    <cellStyle name="Normal 3 2 8 5 2" xfId="16581"/>
    <cellStyle name="Normal 3 2 8 5 2 2" xfId="16582"/>
    <cellStyle name="Normal 3 2 8 5 3" xfId="16583"/>
    <cellStyle name="Normal 3 2 8 6" xfId="16584"/>
    <cellStyle name="Normal 3 2 8 6 2" xfId="16585"/>
    <cellStyle name="Normal 3 2 8 7" xfId="16586"/>
    <cellStyle name="Normal 3 2 9" xfId="16587"/>
    <cellStyle name="Normal 3 2 9 2" xfId="16588"/>
    <cellStyle name="Normal 3 2 9 2 2" xfId="16589"/>
    <cellStyle name="Normal 3 2 9 2 2 2" xfId="16590"/>
    <cellStyle name="Normal 3 2 9 2 2 2 2" xfId="16591"/>
    <cellStyle name="Normal 3 2 9 2 2 2 2 2" xfId="16592"/>
    <cellStyle name="Normal 3 2 9 2 2 2 3" xfId="16593"/>
    <cellStyle name="Normal 3 2 9 2 2 3" xfId="16594"/>
    <cellStyle name="Normal 3 2 9 2 2 3 2" xfId="16595"/>
    <cellStyle name="Normal 3 2 9 2 2 4" xfId="16596"/>
    <cellStyle name="Normal 3 2 9 2 3" xfId="16597"/>
    <cellStyle name="Normal 3 2 9 2 3 2" xfId="16598"/>
    <cellStyle name="Normal 3 2 9 2 3 2 2" xfId="16599"/>
    <cellStyle name="Normal 3 2 9 2 3 3" xfId="16600"/>
    <cellStyle name="Normal 3 2 9 2 4" xfId="16601"/>
    <cellStyle name="Normal 3 2 9 2 4 2" xfId="16602"/>
    <cellStyle name="Normal 3 2 9 2 5" xfId="16603"/>
    <cellStyle name="Normal 3 2 9 3" xfId="16604"/>
    <cellStyle name="Normal 3 2 9 3 2" xfId="16605"/>
    <cellStyle name="Normal 3 2 9 3 2 2" xfId="16606"/>
    <cellStyle name="Normal 3 2 9 3 2 2 2" xfId="16607"/>
    <cellStyle name="Normal 3 2 9 3 2 3" xfId="16608"/>
    <cellStyle name="Normal 3 2 9 3 3" xfId="16609"/>
    <cellStyle name="Normal 3 2 9 3 3 2" xfId="16610"/>
    <cellStyle name="Normal 3 2 9 3 4" xfId="16611"/>
    <cellStyle name="Normal 3 2 9 4" xfId="16612"/>
    <cellStyle name="Normal 3 2 9 4 2" xfId="16613"/>
    <cellStyle name="Normal 3 2 9 4 2 2" xfId="16614"/>
    <cellStyle name="Normal 3 2 9 4 3" xfId="16615"/>
    <cellStyle name="Normal 3 2 9 5" xfId="16616"/>
    <cellStyle name="Normal 3 2 9 5 2" xfId="16617"/>
    <cellStyle name="Normal 3 2 9 6" xfId="16618"/>
    <cellStyle name="Normal 3 3" xfId="16619"/>
    <cellStyle name="Normal 3 3 10" xfId="16620"/>
    <cellStyle name="Normal 3 3 10 2" xfId="16621"/>
    <cellStyle name="Normal 3 3 10 2 2" xfId="16622"/>
    <cellStyle name="Normal 3 3 10 2 2 2" xfId="16623"/>
    <cellStyle name="Normal 3 3 10 2 3" xfId="16624"/>
    <cellStyle name="Normal 3 3 10 3" xfId="16625"/>
    <cellStyle name="Normal 3 3 10 3 2" xfId="16626"/>
    <cellStyle name="Normal 3 3 10 4" xfId="16627"/>
    <cellStyle name="Normal 3 3 11" xfId="16628"/>
    <cellStyle name="Normal 3 3 11 2" xfId="16629"/>
    <cellStyle name="Normal 3 3 11 2 2" xfId="16630"/>
    <cellStyle name="Normal 3 3 11 3" xfId="16631"/>
    <cellStyle name="Normal 3 3 12" xfId="16632"/>
    <cellStyle name="Normal 3 3 12 2" xfId="16633"/>
    <cellStyle name="Normal 3 3 13" xfId="16634"/>
    <cellStyle name="Normal 3 3 2" xfId="16635"/>
    <cellStyle name="Normal 3 3 2 10" xfId="16636"/>
    <cellStyle name="Normal 3 3 2 10 2" xfId="16637"/>
    <cellStyle name="Normal 3 3 2 10 2 2" xfId="16638"/>
    <cellStyle name="Normal 3 3 2 10 3" xfId="16639"/>
    <cellStyle name="Normal 3 3 2 11" xfId="16640"/>
    <cellStyle name="Normal 3 3 2 11 2" xfId="16641"/>
    <cellStyle name="Normal 3 3 2 12" xfId="16642"/>
    <cellStyle name="Normal 3 3 2 2" xfId="16643"/>
    <cellStyle name="Normal 3 3 2 2 10" xfId="16644"/>
    <cellStyle name="Normal 3 3 2 2 10 2" xfId="16645"/>
    <cellStyle name="Normal 3 3 2 2 11" xfId="16646"/>
    <cellStyle name="Normal 3 3 2 2 2" xfId="16647"/>
    <cellStyle name="Normal 3 3 2 2 2 10" xfId="16648"/>
    <cellStyle name="Normal 3 3 2 2 2 2" xfId="16649"/>
    <cellStyle name="Normal 3 3 2 2 2 2 2" xfId="16650"/>
    <cellStyle name="Normal 3 3 2 2 2 2 2 2" xfId="16651"/>
    <cellStyle name="Normal 3 3 2 2 2 2 2 2 2" xfId="16652"/>
    <cellStyle name="Normal 3 3 2 2 2 2 2 2 2 2" xfId="16653"/>
    <cellStyle name="Normal 3 3 2 2 2 2 2 2 2 2 2" xfId="16654"/>
    <cellStyle name="Normal 3 3 2 2 2 2 2 2 2 2 2 2" xfId="16655"/>
    <cellStyle name="Normal 3 3 2 2 2 2 2 2 2 2 2 2 2" xfId="16656"/>
    <cellStyle name="Normal 3 3 2 2 2 2 2 2 2 2 2 2 2 2" xfId="16657"/>
    <cellStyle name="Normal 3 3 2 2 2 2 2 2 2 2 2 2 3" xfId="16658"/>
    <cellStyle name="Normal 3 3 2 2 2 2 2 2 2 2 2 3" xfId="16659"/>
    <cellStyle name="Normal 3 3 2 2 2 2 2 2 2 2 2 3 2" xfId="16660"/>
    <cellStyle name="Normal 3 3 2 2 2 2 2 2 2 2 2 4" xfId="16661"/>
    <cellStyle name="Normal 3 3 2 2 2 2 2 2 2 2 3" xfId="16662"/>
    <cellStyle name="Normal 3 3 2 2 2 2 2 2 2 2 3 2" xfId="16663"/>
    <cellStyle name="Normal 3 3 2 2 2 2 2 2 2 2 3 2 2" xfId="16664"/>
    <cellStyle name="Normal 3 3 2 2 2 2 2 2 2 2 3 3" xfId="16665"/>
    <cellStyle name="Normal 3 3 2 2 2 2 2 2 2 2 4" xfId="16666"/>
    <cellStyle name="Normal 3 3 2 2 2 2 2 2 2 2 4 2" xfId="16667"/>
    <cellStyle name="Normal 3 3 2 2 2 2 2 2 2 2 5" xfId="16668"/>
    <cellStyle name="Normal 3 3 2 2 2 2 2 2 2 3" xfId="16669"/>
    <cellStyle name="Normal 3 3 2 2 2 2 2 2 2 3 2" xfId="16670"/>
    <cellStyle name="Normal 3 3 2 2 2 2 2 2 2 3 2 2" xfId="16671"/>
    <cellStyle name="Normal 3 3 2 2 2 2 2 2 2 3 2 2 2" xfId="16672"/>
    <cellStyle name="Normal 3 3 2 2 2 2 2 2 2 3 2 3" xfId="16673"/>
    <cellStyle name="Normal 3 3 2 2 2 2 2 2 2 3 3" xfId="16674"/>
    <cellStyle name="Normal 3 3 2 2 2 2 2 2 2 3 3 2" xfId="16675"/>
    <cellStyle name="Normal 3 3 2 2 2 2 2 2 2 3 4" xfId="16676"/>
    <cellStyle name="Normal 3 3 2 2 2 2 2 2 2 4" xfId="16677"/>
    <cellStyle name="Normal 3 3 2 2 2 2 2 2 2 4 2" xfId="16678"/>
    <cellStyle name="Normal 3 3 2 2 2 2 2 2 2 4 2 2" xfId="16679"/>
    <cellStyle name="Normal 3 3 2 2 2 2 2 2 2 4 3" xfId="16680"/>
    <cellStyle name="Normal 3 3 2 2 2 2 2 2 2 5" xfId="16681"/>
    <cellStyle name="Normal 3 3 2 2 2 2 2 2 2 5 2" xfId="16682"/>
    <cellStyle name="Normal 3 3 2 2 2 2 2 2 2 6" xfId="16683"/>
    <cellStyle name="Normal 3 3 2 2 2 2 2 2 3" xfId="16684"/>
    <cellStyle name="Normal 3 3 2 2 2 2 2 2 3 2" xfId="16685"/>
    <cellStyle name="Normal 3 3 2 2 2 2 2 2 3 2 2" xfId="16686"/>
    <cellStyle name="Normal 3 3 2 2 2 2 2 2 3 2 2 2" xfId="16687"/>
    <cellStyle name="Normal 3 3 2 2 2 2 2 2 3 2 2 2 2" xfId="16688"/>
    <cellStyle name="Normal 3 3 2 2 2 2 2 2 3 2 2 3" xfId="16689"/>
    <cellStyle name="Normal 3 3 2 2 2 2 2 2 3 2 3" xfId="16690"/>
    <cellStyle name="Normal 3 3 2 2 2 2 2 2 3 2 3 2" xfId="16691"/>
    <cellStyle name="Normal 3 3 2 2 2 2 2 2 3 2 4" xfId="16692"/>
    <cellStyle name="Normal 3 3 2 2 2 2 2 2 3 3" xfId="16693"/>
    <cellStyle name="Normal 3 3 2 2 2 2 2 2 3 3 2" xfId="16694"/>
    <cellStyle name="Normal 3 3 2 2 2 2 2 2 3 3 2 2" xfId="16695"/>
    <cellStyle name="Normal 3 3 2 2 2 2 2 2 3 3 3" xfId="16696"/>
    <cellStyle name="Normal 3 3 2 2 2 2 2 2 3 4" xfId="16697"/>
    <cellStyle name="Normal 3 3 2 2 2 2 2 2 3 4 2" xfId="16698"/>
    <cellStyle name="Normal 3 3 2 2 2 2 2 2 3 5" xfId="16699"/>
    <cellStyle name="Normal 3 3 2 2 2 2 2 2 4" xfId="16700"/>
    <cellStyle name="Normal 3 3 2 2 2 2 2 2 4 2" xfId="16701"/>
    <cellStyle name="Normal 3 3 2 2 2 2 2 2 4 2 2" xfId="16702"/>
    <cellStyle name="Normal 3 3 2 2 2 2 2 2 4 2 2 2" xfId="16703"/>
    <cellStyle name="Normal 3 3 2 2 2 2 2 2 4 2 3" xfId="16704"/>
    <cellStyle name="Normal 3 3 2 2 2 2 2 2 4 3" xfId="16705"/>
    <cellStyle name="Normal 3 3 2 2 2 2 2 2 4 3 2" xfId="16706"/>
    <cellStyle name="Normal 3 3 2 2 2 2 2 2 4 4" xfId="16707"/>
    <cellStyle name="Normal 3 3 2 2 2 2 2 2 5" xfId="16708"/>
    <cellStyle name="Normal 3 3 2 2 2 2 2 2 5 2" xfId="16709"/>
    <cellStyle name="Normal 3 3 2 2 2 2 2 2 5 2 2" xfId="16710"/>
    <cellStyle name="Normal 3 3 2 2 2 2 2 2 5 3" xfId="16711"/>
    <cellStyle name="Normal 3 3 2 2 2 2 2 2 6" xfId="16712"/>
    <cellStyle name="Normal 3 3 2 2 2 2 2 2 6 2" xfId="16713"/>
    <cellStyle name="Normal 3 3 2 2 2 2 2 2 7" xfId="16714"/>
    <cellStyle name="Normal 3 3 2 2 2 2 2 3" xfId="16715"/>
    <cellStyle name="Normal 3 3 2 2 2 2 2 3 2" xfId="16716"/>
    <cellStyle name="Normal 3 3 2 2 2 2 2 3 2 2" xfId="16717"/>
    <cellStyle name="Normal 3 3 2 2 2 2 2 3 2 2 2" xfId="16718"/>
    <cellStyle name="Normal 3 3 2 2 2 2 2 3 2 2 2 2" xfId="16719"/>
    <cellStyle name="Normal 3 3 2 2 2 2 2 3 2 2 2 2 2" xfId="16720"/>
    <cellStyle name="Normal 3 3 2 2 2 2 2 3 2 2 2 3" xfId="16721"/>
    <cellStyle name="Normal 3 3 2 2 2 2 2 3 2 2 3" xfId="16722"/>
    <cellStyle name="Normal 3 3 2 2 2 2 2 3 2 2 3 2" xfId="16723"/>
    <cellStyle name="Normal 3 3 2 2 2 2 2 3 2 2 4" xfId="16724"/>
    <cellStyle name="Normal 3 3 2 2 2 2 2 3 2 3" xfId="16725"/>
    <cellStyle name="Normal 3 3 2 2 2 2 2 3 2 3 2" xfId="16726"/>
    <cellStyle name="Normal 3 3 2 2 2 2 2 3 2 3 2 2" xfId="16727"/>
    <cellStyle name="Normal 3 3 2 2 2 2 2 3 2 3 3" xfId="16728"/>
    <cellStyle name="Normal 3 3 2 2 2 2 2 3 2 4" xfId="16729"/>
    <cellStyle name="Normal 3 3 2 2 2 2 2 3 2 4 2" xfId="16730"/>
    <cellStyle name="Normal 3 3 2 2 2 2 2 3 2 5" xfId="16731"/>
    <cellStyle name="Normal 3 3 2 2 2 2 2 3 3" xfId="16732"/>
    <cellStyle name="Normal 3 3 2 2 2 2 2 3 3 2" xfId="16733"/>
    <cellStyle name="Normal 3 3 2 2 2 2 2 3 3 2 2" xfId="16734"/>
    <cellStyle name="Normal 3 3 2 2 2 2 2 3 3 2 2 2" xfId="16735"/>
    <cellStyle name="Normal 3 3 2 2 2 2 2 3 3 2 3" xfId="16736"/>
    <cellStyle name="Normal 3 3 2 2 2 2 2 3 3 3" xfId="16737"/>
    <cellStyle name="Normal 3 3 2 2 2 2 2 3 3 3 2" xfId="16738"/>
    <cellStyle name="Normal 3 3 2 2 2 2 2 3 3 4" xfId="16739"/>
    <cellStyle name="Normal 3 3 2 2 2 2 2 3 4" xfId="16740"/>
    <cellStyle name="Normal 3 3 2 2 2 2 2 3 4 2" xfId="16741"/>
    <cellStyle name="Normal 3 3 2 2 2 2 2 3 4 2 2" xfId="16742"/>
    <cellStyle name="Normal 3 3 2 2 2 2 2 3 4 3" xfId="16743"/>
    <cellStyle name="Normal 3 3 2 2 2 2 2 3 5" xfId="16744"/>
    <cellStyle name="Normal 3 3 2 2 2 2 2 3 5 2" xfId="16745"/>
    <cellStyle name="Normal 3 3 2 2 2 2 2 3 6" xfId="16746"/>
    <cellStyle name="Normal 3 3 2 2 2 2 2 4" xfId="16747"/>
    <cellStyle name="Normal 3 3 2 2 2 2 2 4 2" xfId="16748"/>
    <cellStyle name="Normal 3 3 2 2 2 2 2 4 2 2" xfId="16749"/>
    <cellStyle name="Normal 3 3 2 2 2 2 2 4 2 2 2" xfId="16750"/>
    <cellStyle name="Normal 3 3 2 2 2 2 2 4 2 2 2 2" xfId="16751"/>
    <cellStyle name="Normal 3 3 2 2 2 2 2 4 2 2 3" xfId="16752"/>
    <cellStyle name="Normal 3 3 2 2 2 2 2 4 2 3" xfId="16753"/>
    <cellStyle name="Normal 3 3 2 2 2 2 2 4 2 3 2" xfId="16754"/>
    <cellStyle name="Normal 3 3 2 2 2 2 2 4 2 4" xfId="16755"/>
    <cellStyle name="Normal 3 3 2 2 2 2 2 4 3" xfId="16756"/>
    <cellStyle name="Normal 3 3 2 2 2 2 2 4 3 2" xfId="16757"/>
    <cellStyle name="Normal 3 3 2 2 2 2 2 4 3 2 2" xfId="16758"/>
    <cellStyle name="Normal 3 3 2 2 2 2 2 4 3 3" xfId="16759"/>
    <cellStyle name="Normal 3 3 2 2 2 2 2 4 4" xfId="16760"/>
    <cellStyle name="Normal 3 3 2 2 2 2 2 4 4 2" xfId="16761"/>
    <cellStyle name="Normal 3 3 2 2 2 2 2 4 5" xfId="16762"/>
    <cellStyle name="Normal 3 3 2 2 2 2 2 5" xfId="16763"/>
    <cellStyle name="Normal 3 3 2 2 2 2 2 5 2" xfId="16764"/>
    <cellStyle name="Normal 3 3 2 2 2 2 2 5 2 2" xfId="16765"/>
    <cellStyle name="Normal 3 3 2 2 2 2 2 5 2 2 2" xfId="16766"/>
    <cellStyle name="Normal 3 3 2 2 2 2 2 5 2 3" xfId="16767"/>
    <cellStyle name="Normal 3 3 2 2 2 2 2 5 3" xfId="16768"/>
    <cellStyle name="Normal 3 3 2 2 2 2 2 5 3 2" xfId="16769"/>
    <cellStyle name="Normal 3 3 2 2 2 2 2 5 4" xfId="16770"/>
    <cellStyle name="Normal 3 3 2 2 2 2 2 6" xfId="16771"/>
    <cellStyle name="Normal 3 3 2 2 2 2 2 6 2" xfId="16772"/>
    <cellStyle name="Normal 3 3 2 2 2 2 2 6 2 2" xfId="16773"/>
    <cellStyle name="Normal 3 3 2 2 2 2 2 6 3" xfId="16774"/>
    <cellStyle name="Normal 3 3 2 2 2 2 2 7" xfId="16775"/>
    <cellStyle name="Normal 3 3 2 2 2 2 2 7 2" xfId="16776"/>
    <cellStyle name="Normal 3 3 2 2 2 2 2 8" xfId="16777"/>
    <cellStyle name="Normal 3 3 2 2 2 2 3" xfId="16778"/>
    <cellStyle name="Normal 3 3 2 2 2 2 3 2" xfId="16779"/>
    <cellStyle name="Normal 3 3 2 2 2 2 3 2 2" xfId="16780"/>
    <cellStyle name="Normal 3 3 2 2 2 2 3 2 2 2" xfId="16781"/>
    <cellStyle name="Normal 3 3 2 2 2 2 3 2 2 2 2" xfId="16782"/>
    <cellStyle name="Normal 3 3 2 2 2 2 3 2 2 2 2 2" xfId="16783"/>
    <cellStyle name="Normal 3 3 2 2 2 2 3 2 2 2 2 2 2" xfId="16784"/>
    <cellStyle name="Normal 3 3 2 2 2 2 3 2 2 2 2 3" xfId="16785"/>
    <cellStyle name="Normal 3 3 2 2 2 2 3 2 2 2 3" xfId="16786"/>
    <cellStyle name="Normal 3 3 2 2 2 2 3 2 2 2 3 2" xfId="16787"/>
    <cellStyle name="Normal 3 3 2 2 2 2 3 2 2 2 4" xfId="16788"/>
    <cellStyle name="Normal 3 3 2 2 2 2 3 2 2 3" xfId="16789"/>
    <cellStyle name="Normal 3 3 2 2 2 2 3 2 2 3 2" xfId="16790"/>
    <cellStyle name="Normal 3 3 2 2 2 2 3 2 2 3 2 2" xfId="16791"/>
    <cellStyle name="Normal 3 3 2 2 2 2 3 2 2 3 3" xfId="16792"/>
    <cellStyle name="Normal 3 3 2 2 2 2 3 2 2 4" xfId="16793"/>
    <cellStyle name="Normal 3 3 2 2 2 2 3 2 2 4 2" xfId="16794"/>
    <cellStyle name="Normal 3 3 2 2 2 2 3 2 2 5" xfId="16795"/>
    <cellStyle name="Normal 3 3 2 2 2 2 3 2 3" xfId="16796"/>
    <cellStyle name="Normal 3 3 2 2 2 2 3 2 3 2" xfId="16797"/>
    <cellStyle name="Normal 3 3 2 2 2 2 3 2 3 2 2" xfId="16798"/>
    <cellStyle name="Normal 3 3 2 2 2 2 3 2 3 2 2 2" xfId="16799"/>
    <cellStyle name="Normal 3 3 2 2 2 2 3 2 3 2 3" xfId="16800"/>
    <cellStyle name="Normal 3 3 2 2 2 2 3 2 3 3" xfId="16801"/>
    <cellStyle name="Normal 3 3 2 2 2 2 3 2 3 3 2" xfId="16802"/>
    <cellStyle name="Normal 3 3 2 2 2 2 3 2 3 4" xfId="16803"/>
    <cellStyle name="Normal 3 3 2 2 2 2 3 2 4" xfId="16804"/>
    <cellStyle name="Normal 3 3 2 2 2 2 3 2 4 2" xfId="16805"/>
    <cellStyle name="Normal 3 3 2 2 2 2 3 2 4 2 2" xfId="16806"/>
    <cellStyle name="Normal 3 3 2 2 2 2 3 2 4 3" xfId="16807"/>
    <cellStyle name="Normal 3 3 2 2 2 2 3 2 5" xfId="16808"/>
    <cellStyle name="Normal 3 3 2 2 2 2 3 2 5 2" xfId="16809"/>
    <cellStyle name="Normal 3 3 2 2 2 2 3 2 6" xfId="16810"/>
    <cellStyle name="Normal 3 3 2 2 2 2 3 3" xfId="16811"/>
    <cellStyle name="Normal 3 3 2 2 2 2 3 3 2" xfId="16812"/>
    <cellStyle name="Normal 3 3 2 2 2 2 3 3 2 2" xfId="16813"/>
    <cellStyle name="Normal 3 3 2 2 2 2 3 3 2 2 2" xfId="16814"/>
    <cellStyle name="Normal 3 3 2 2 2 2 3 3 2 2 2 2" xfId="16815"/>
    <cellStyle name="Normal 3 3 2 2 2 2 3 3 2 2 3" xfId="16816"/>
    <cellStyle name="Normal 3 3 2 2 2 2 3 3 2 3" xfId="16817"/>
    <cellStyle name="Normal 3 3 2 2 2 2 3 3 2 3 2" xfId="16818"/>
    <cellStyle name="Normal 3 3 2 2 2 2 3 3 2 4" xfId="16819"/>
    <cellStyle name="Normal 3 3 2 2 2 2 3 3 3" xfId="16820"/>
    <cellStyle name="Normal 3 3 2 2 2 2 3 3 3 2" xfId="16821"/>
    <cellStyle name="Normal 3 3 2 2 2 2 3 3 3 2 2" xfId="16822"/>
    <cellStyle name="Normal 3 3 2 2 2 2 3 3 3 3" xfId="16823"/>
    <cellStyle name="Normal 3 3 2 2 2 2 3 3 4" xfId="16824"/>
    <cellStyle name="Normal 3 3 2 2 2 2 3 3 4 2" xfId="16825"/>
    <cellStyle name="Normal 3 3 2 2 2 2 3 3 5" xfId="16826"/>
    <cellStyle name="Normal 3 3 2 2 2 2 3 4" xfId="16827"/>
    <cellStyle name="Normal 3 3 2 2 2 2 3 4 2" xfId="16828"/>
    <cellStyle name="Normal 3 3 2 2 2 2 3 4 2 2" xfId="16829"/>
    <cellStyle name="Normal 3 3 2 2 2 2 3 4 2 2 2" xfId="16830"/>
    <cellStyle name="Normal 3 3 2 2 2 2 3 4 2 3" xfId="16831"/>
    <cellStyle name="Normal 3 3 2 2 2 2 3 4 3" xfId="16832"/>
    <cellStyle name="Normal 3 3 2 2 2 2 3 4 3 2" xfId="16833"/>
    <cellStyle name="Normal 3 3 2 2 2 2 3 4 4" xfId="16834"/>
    <cellStyle name="Normal 3 3 2 2 2 2 3 5" xfId="16835"/>
    <cellStyle name="Normal 3 3 2 2 2 2 3 5 2" xfId="16836"/>
    <cellStyle name="Normal 3 3 2 2 2 2 3 5 2 2" xfId="16837"/>
    <cellStyle name="Normal 3 3 2 2 2 2 3 5 3" xfId="16838"/>
    <cellStyle name="Normal 3 3 2 2 2 2 3 6" xfId="16839"/>
    <cellStyle name="Normal 3 3 2 2 2 2 3 6 2" xfId="16840"/>
    <cellStyle name="Normal 3 3 2 2 2 2 3 7" xfId="16841"/>
    <cellStyle name="Normal 3 3 2 2 2 2 4" xfId="16842"/>
    <cellStyle name="Normal 3 3 2 2 2 2 4 2" xfId="16843"/>
    <cellStyle name="Normal 3 3 2 2 2 2 4 2 2" xfId="16844"/>
    <cellStyle name="Normal 3 3 2 2 2 2 4 2 2 2" xfId="16845"/>
    <cellStyle name="Normal 3 3 2 2 2 2 4 2 2 2 2" xfId="16846"/>
    <cellStyle name="Normal 3 3 2 2 2 2 4 2 2 2 2 2" xfId="16847"/>
    <cellStyle name="Normal 3 3 2 2 2 2 4 2 2 2 3" xfId="16848"/>
    <cellStyle name="Normal 3 3 2 2 2 2 4 2 2 3" xfId="16849"/>
    <cellStyle name="Normal 3 3 2 2 2 2 4 2 2 3 2" xfId="16850"/>
    <cellStyle name="Normal 3 3 2 2 2 2 4 2 2 4" xfId="16851"/>
    <cellStyle name="Normal 3 3 2 2 2 2 4 2 3" xfId="16852"/>
    <cellStyle name="Normal 3 3 2 2 2 2 4 2 3 2" xfId="16853"/>
    <cellStyle name="Normal 3 3 2 2 2 2 4 2 3 2 2" xfId="16854"/>
    <cellStyle name="Normal 3 3 2 2 2 2 4 2 3 3" xfId="16855"/>
    <cellStyle name="Normal 3 3 2 2 2 2 4 2 4" xfId="16856"/>
    <cellStyle name="Normal 3 3 2 2 2 2 4 2 4 2" xfId="16857"/>
    <cellStyle name="Normal 3 3 2 2 2 2 4 2 5" xfId="16858"/>
    <cellStyle name="Normal 3 3 2 2 2 2 4 3" xfId="16859"/>
    <cellStyle name="Normal 3 3 2 2 2 2 4 3 2" xfId="16860"/>
    <cellStyle name="Normal 3 3 2 2 2 2 4 3 2 2" xfId="16861"/>
    <cellStyle name="Normal 3 3 2 2 2 2 4 3 2 2 2" xfId="16862"/>
    <cellStyle name="Normal 3 3 2 2 2 2 4 3 2 3" xfId="16863"/>
    <cellStyle name="Normal 3 3 2 2 2 2 4 3 3" xfId="16864"/>
    <cellStyle name="Normal 3 3 2 2 2 2 4 3 3 2" xfId="16865"/>
    <cellStyle name="Normal 3 3 2 2 2 2 4 3 4" xfId="16866"/>
    <cellStyle name="Normal 3 3 2 2 2 2 4 4" xfId="16867"/>
    <cellStyle name="Normal 3 3 2 2 2 2 4 4 2" xfId="16868"/>
    <cellStyle name="Normal 3 3 2 2 2 2 4 4 2 2" xfId="16869"/>
    <cellStyle name="Normal 3 3 2 2 2 2 4 4 3" xfId="16870"/>
    <cellStyle name="Normal 3 3 2 2 2 2 4 5" xfId="16871"/>
    <cellStyle name="Normal 3 3 2 2 2 2 4 5 2" xfId="16872"/>
    <cellStyle name="Normal 3 3 2 2 2 2 4 6" xfId="16873"/>
    <cellStyle name="Normal 3 3 2 2 2 2 5" xfId="16874"/>
    <cellStyle name="Normal 3 3 2 2 2 2 5 2" xfId="16875"/>
    <cellStyle name="Normal 3 3 2 2 2 2 5 2 2" xfId="16876"/>
    <cellStyle name="Normal 3 3 2 2 2 2 5 2 2 2" xfId="16877"/>
    <cellStyle name="Normal 3 3 2 2 2 2 5 2 2 2 2" xfId="16878"/>
    <cellStyle name="Normal 3 3 2 2 2 2 5 2 2 3" xfId="16879"/>
    <cellStyle name="Normal 3 3 2 2 2 2 5 2 3" xfId="16880"/>
    <cellStyle name="Normal 3 3 2 2 2 2 5 2 3 2" xfId="16881"/>
    <cellStyle name="Normal 3 3 2 2 2 2 5 2 4" xfId="16882"/>
    <cellStyle name="Normal 3 3 2 2 2 2 5 3" xfId="16883"/>
    <cellStyle name="Normal 3 3 2 2 2 2 5 3 2" xfId="16884"/>
    <cellStyle name="Normal 3 3 2 2 2 2 5 3 2 2" xfId="16885"/>
    <cellStyle name="Normal 3 3 2 2 2 2 5 3 3" xfId="16886"/>
    <cellStyle name="Normal 3 3 2 2 2 2 5 4" xfId="16887"/>
    <cellStyle name="Normal 3 3 2 2 2 2 5 4 2" xfId="16888"/>
    <cellStyle name="Normal 3 3 2 2 2 2 5 5" xfId="16889"/>
    <cellStyle name="Normal 3 3 2 2 2 2 6" xfId="16890"/>
    <cellStyle name="Normal 3 3 2 2 2 2 6 2" xfId="16891"/>
    <cellStyle name="Normal 3 3 2 2 2 2 6 2 2" xfId="16892"/>
    <cellStyle name="Normal 3 3 2 2 2 2 6 2 2 2" xfId="16893"/>
    <cellStyle name="Normal 3 3 2 2 2 2 6 2 3" xfId="16894"/>
    <cellStyle name="Normal 3 3 2 2 2 2 6 3" xfId="16895"/>
    <cellStyle name="Normal 3 3 2 2 2 2 6 3 2" xfId="16896"/>
    <cellStyle name="Normal 3 3 2 2 2 2 6 4" xfId="16897"/>
    <cellStyle name="Normal 3 3 2 2 2 2 7" xfId="16898"/>
    <cellStyle name="Normal 3 3 2 2 2 2 7 2" xfId="16899"/>
    <cellStyle name="Normal 3 3 2 2 2 2 7 2 2" xfId="16900"/>
    <cellStyle name="Normal 3 3 2 2 2 2 7 3" xfId="16901"/>
    <cellStyle name="Normal 3 3 2 2 2 2 8" xfId="16902"/>
    <cellStyle name="Normal 3 3 2 2 2 2 8 2" xfId="16903"/>
    <cellStyle name="Normal 3 3 2 2 2 2 9" xfId="16904"/>
    <cellStyle name="Normal 3 3 2 2 2 3" xfId="16905"/>
    <cellStyle name="Normal 3 3 2 2 2 3 2" xfId="16906"/>
    <cellStyle name="Normal 3 3 2 2 2 3 2 2" xfId="16907"/>
    <cellStyle name="Normal 3 3 2 2 2 3 2 2 2" xfId="16908"/>
    <cellStyle name="Normal 3 3 2 2 2 3 2 2 2 2" xfId="16909"/>
    <cellStyle name="Normal 3 3 2 2 2 3 2 2 2 2 2" xfId="16910"/>
    <cellStyle name="Normal 3 3 2 2 2 3 2 2 2 2 2 2" xfId="16911"/>
    <cellStyle name="Normal 3 3 2 2 2 3 2 2 2 2 2 2 2" xfId="16912"/>
    <cellStyle name="Normal 3 3 2 2 2 3 2 2 2 2 2 3" xfId="16913"/>
    <cellStyle name="Normal 3 3 2 2 2 3 2 2 2 2 3" xfId="16914"/>
    <cellStyle name="Normal 3 3 2 2 2 3 2 2 2 2 3 2" xfId="16915"/>
    <cellStyle name="Normal 3 3 2 2 2 3 2 2 2 2 4" xfId="16916"/>
    <cellStyle name="Normal 3 3 2 2 2 3 2 2 2 3" xfId="16917"/>
    <cellStyle name="Normal 3 3 2 2 2 3 2 2 2 3 2" xfId="16918"/>
    <cellStyle name="Normal 3 3 2 2 2 3 2 2 2 3 2 2" xfId="16919"/>
    <cellStyle name="Normal 3 3 2 2 2 3 2 2 2 3 3" xfId="16920"/>
    <cellStyle name="Normal 3 3 2 2 2 3 2 2 2 4" xfId="16921"/>
    <cellStyle name="Normal 3 3 2 2 2 3 2 2 2 4 2" xfId="16922"/>
    <cellStyle name="Normal 3 3 2 2 2 3 2 2 2 5" xfId="16923"/>
    <cellStyle name="Normal 3 3 2 2 2 3 2 2 3" xfId="16924"/>
    <cellStyle name="Normal 3 3 2 2 2 3 2 2 3 2" xfId="16925"/>
    <cellStyle name="Normal 3 3 2 2 2 3 2 2 3 2 2" xfId="16926"/>
    <cellStyle name="Normal 3 3 2 2 2 3 2 2 3 2 2 2" xfId="16927"/>
    <cellStyle name="Normal 3 3 2 2 2 3 2 2 3 2 3" xfId="16928"/>
    <cellStyle name="Normal 3 3 2 2 2 3 2 2 3 3" xfId="16929"/>
    <cellStyle name="Normal 3 3 2 2 2 3 2 2 3 3 2" xfId="16930"/>
    <cellStyle name="Normal 3 3 2 2 2 3 2 2 3 4" xfId="16931"/>
    <cellStyle name="Normal 3 3 2 2 2 3 2 2 4" xfId="16932"/>
    <cellStyle name="Normal 3 3 2 2 2 3 2 2 4 2" xfId="16933"/>
    <cellStyle name="Normal 3 3 2 2 2 3 2 2 4 2 2" xfId="16934"/>
    <cellStyle name="Normal 3 3 2 2 2 3 2 2 4 3" xfId="16935"/>
    <cellStyle name="Normal 3 3 2 2 2 3 2 2 5" xfId="16936"/>
    <cellStyle name="Normal 3 3 2 2 2 3 2 2 5 2" xfId="16937"/>
    <cellStyle name="Normal 3 3 2 2 2 3 2 2 6" xfId="16938"/>
    <cellStyle name="Normal 3 3 2 2 2 3 2 3" xfId="16939"/>
    <cellStyle name="Normal 3 3 2 2 2 3 2 3 2" xfId="16940"/>
    <cellStyle name="Normal 3 3 2 2 2 3 2 3 2 2" xfId="16941"/>
    <cellStyle name="Normal 3 3 2 2 2 3 2 3 2 2 2" xfId="16942"/>
    <cellStyle name="Normal 3 3 2 2 2 3 2 3 2 2 2 2" xfId="16943"/>
    <cellStyle name="Normal 3 3 2 2 2 3 2 3 2 2 3" xfId="16944"/>
    <cellStyle name="Normal 3 3 2 2 2 3 2 3 2 3" xfId="16945"/>
    <cellStyle name="Normal 3 3 2 2 2 3 2 3 2 3 2" xfId="16946"/>
    <cellStyle name="Normal 3 3 2 2 2 3 2 3 2 4" xfId="16947"/>
    <cellStyle name="Normal 3 3 2 2 2 3 2 3 3" xfId="16948"/>
    <cellStyle name="Normal 3 3 2 2 2 3 2 3 3 2" xfId="16949"/>
    <cellStyle name="Normal 3 3 2 2 2 3 2 3 3 2 2" xfId="16950"/>
    <cellStyle name="Normal 3 3 2 2 2 3 2 3 3 3" xfId="16951"/>
    <cellStyle name="Normal 3 3 2 2 2 3 2 3 4" xfId="16952"/>
    <cellStyle name="Normal 3 3 2 2 2 3 2 3 4 2" xfId="16953"/>
    <cellStyle name="Normal 3 3 2 2 2 3 2 3 5" xfId="16954"/>
    <cellStyle name="Normal 3 3 2 2 2 3 2 4" xfId="16955"/>
    <cellStyle name="Normal 3 3 2 2 2 3 2 4 2" xfId="16956"/>
    <cellStyle name="Normal 3 3 2 2 2 3 2 4 2 2" xfId="16957"/>
    <cellStyle name="Normal 3 3 2 2 2 3 2 4 2 2 2" xfId="16958"/>
    <cellStyle name="Normal 3 3 2 2 2 3 2 4 2 3" xfId="16959"/>
    <cellStyle name="Normal 3 3 2 2 2 3 2 4 3" xfId="16960"/>
    <cellStyle name="Normal 3 3 2 2 2 3 2 4 3 2" xfId="16961"/>
    <cellStyle name="Normal 3 3 2 2 2 3 2 4 4" xfId="16962"/>
    <cellStyle name="Normal 3 3 2 2 2 3 2 5" xfId="16963"/>
    <cellStyle name="Normal 3 3 2 2 2 3 2 5 2" xfId="16964"/>
    <cellStyle name="Normal 3 3 2 2 2 3 2 5 2 2" xfId="16965"/>
    <cellStyle name="Normal 3 3 2 2 2 3 2 5 3" xfId="16966"/>
    <cellStyle name="Normal 3 3 2 2 2 3 2 6" xfId="16967"/>
    <cellStyle name="Normal 3 3 2 2 2 3 2 6 2" xfId="16968"/>
    <cellStyle name="Normal 3 3 2 2 2 3 2 7" xfId="16969"/>
    <cellStyle name="Normal 3 3 2 2 2 3 3" xfId="16970"/>
    <cellStyle name="Normal 3 3 2 2 2 3 3 2" xfId="16971"/>
    <cellStyle name="Normal 3 3 2 2 2 3 3 2 2" xfId="16972"/>
    <cellStyle name="Normal 3 3 2 2 2 3 3 2 2 2" xfId="16973"/>
    <cellStyle name="Normal 3 3 2 2 2 3 3 2 2 2 2" xfId="16974"/>
    <cellStyle name="Normal 3 3 2 2 2 3 3 2 2 2 2 2" xfId="16975"/>
    <cellStyle name="Normal 3 3 2 2 2 3 3 2 2 2 3" xfId="16976"/>
    <cellStyle name="Normal 3 3 2 2 2 3 3 2 2 3" xfId="16977"/>
    <cellStyle name="Normal 3 3 2 2 2 3 3 2 2 3 2" xfId="16978"/>
    <cellStyle name="Normal 3 3 2 2 2 3 3 2 2 4" xfId="16979"/>
    <cellStyle name="Normal 3 3 2 2 2 3 3 2 3" xfId="16980"/>
    <cellStyle name="Normal 3 3 2 2 2 3 3 2 3 2" xfId="16981"/>
    <cellStyle name="Normal 3 3 2 2 2 3 3 2 3 2 2" xfId="16982"/>
    <cellStyle name="Normal 3 3 2 2 2 3 3 2 3 3" xfId="16983"/>
    <cellStyle name="Normal 3 3 2 2 2 3 3 2 4" xfId="16984"/>
    <cellStyle name="Normal 3 3 2 2 2 3 3 2 4 2" xfId="16985"/>
    <cellStyle name="Normal 3 3 2 2 2 3 3 2 5" xfId="16986"/>
    <cellStyle name="Normal 3 3 2 2 2 3 3 3" xfId="16987"/>
    <cellStyle name="Normal 3 3 2 2 2 3 3 3 2" xfId="16988"/>
    <cellStyle name="Normal 3 3 2 2 2 3 3 3 2 2" xfId="16989"/>
    <cellStyle name="Normal 3 3 2 2 2 3 3 3 2 2 2" xfId="16990"/>
    <cellStyle name="Normal 3 3 2 2 2 3 3 3 2 3" xfId="16991"/>
    <cellStyle name="Normal 3 3 2 2 2 3 3 3 3" xfId="16992"/>
    <cellStyle name="Normal 3 3 2 2 2 3 3 3 3 2" xfId="16993"/>
    <cellStyle name="Normal 3 3 2 2 2 3 3 3 4" xfId="16994"/>
    <cellStyle name="Normal 3 3 2 2 2 3 3 4" xfId="16995"/>
    <cellStyle name="Normal 3 3 2 2 2 3 3 4 2" xfId="16996"/>
    <cellStyle name="Normal 3 3 2 2 2 3 3 4 2 2" xfId="16997"/>
    <cellStyle name="Normal 3 3 2 2 2 3 3 4 3" xfId="16998"/>
    <cellStyle name="Normal 3 3 2 2 2 3 3 5" xfId="16999"/>
    <cellStyle name="Normal 3 3 2 2 2 3 3 5 2" xfId="17000"/>
    <cellStyle name="Normal 3 3 2 2 2 3 3 6" xfId="17001"/>
    <cellStyle name="Normal 3 3 2 2 2 3 4" xfId="17002"/>
    <cellStyle name="Normal 3 3 2 2 2 3 4 2" xfId="17003"/>
    <cellStyle name="Normal 3 3 2 2 2 3 4 2 2" xfId="17004"/>
    <cellStyle name="Normal 3 3 2 2 2 3 4 2 2 2" xfId="17005"/>
    <cellStyle name="Normal 3 3 2 2 2 3 4 2 2 2 2" xfId="17006"/>
    <cellStyle name="Normal 3 3 2 2 2 3 4 2 2 3" xfId="17007"/>
    <cellStyle name="Normal 3 3 2 2 2 3 4 2 3" xfId="17008"/>
    <cellStyle name="Normal 3 3 2 2 2 3 4 2 3 2" xfId="17009"/>
    <cellStyle name="Normal 3 3 2 2 2 3 4 2 4" xfId="17010"/>
    <cellStyle name="Normal 3 3 2 2 2 3 4 3" xfId="17011"/>
    <cellStyle name="Normal 3 3 2 2 2 3 4 3 2" xfId="17012"/>
    <cellStyle name="Normal 3 3 2 2 2 3 4 3 2 2" xfId="17013"/>
    <cellStyle name="Normal 3 3 2 2 2 3 4 3 3" xfId="17014"/>
    <cellStyle name="Normal 3 3 2 2 2 3 4 4" xfId="17015"/>
    <cellStyle name="Normal 3 3 2 2 2 3 4 4 2" xfId="17016"/>
    <cellStyle name="Normal 3 3 2 2 2 3 4 5" xfId="17017"/>
    <cellStyle name="Normal 3 3 2 2 2 3 5" xfId="17018"/>
    <cellStyle name="Normal 3 3 2 2 2 3 5 2" xfId="17019"/>
    <cellStyle name="Normal 3 3 2 2 2 3 5 2 2" xfId="17020"/>
    <cellStyle name="Normal 3 3 2 2 2 3 5 2 2 2" xfId="17021"/>
    <cellStyle name="Normal 3 3 2 2 2 3 5 2 3" xfId="17022"/>
    <cellStyle name="Normal 3 3 2 2 2 3 5 3" xfId="17023"/>
    <cellStyle name="Normal 3 3 2 2 2 3 5 3 2" xfId="17024"/>
    <cellStyle name="Normal 3 3 2 2 2 3 5 4" xfId="17025"/>
    <cellStyle name="Normal 3 3 2 2 2 3 6" xfId="17026"/>
    <cellStyle name="Normal 3 3 2 2 2 3 6 2" xfId="17027"/>
    <cellStyle name="Normal 3 3 2 2 2 3 6 2 2" xfId="17028"/>
    <cellStyle name="Normal 3 3 2 2 2 3 6 3" xfId="17029"/>
    <cellStyle name="Normal 3 3 2 2 2 3 7" xfId="17030"/>
    <cellStyle name="Normal 3 3 2 2 2 3 7 2" xfId="17031"/>
    <cellStyle name="Normal 3 3 2 2 2 3 8" xfId="17032"/>
    <cellStyle name="Normal 3 3 2 2 2 4" xfId="17033"/>
    <cellStyle name="Normal 3 3 2 2 2 4 2" xfId="17034"/>
    <cellStyle name="Normal 3 3 2 2 2 4 2 2" xfId="17035"/>
    <cellStyle name="Normal 3 3 2 2 2 4 2 2 2" xfId="17036"/>
    <cellStyle name="Normal 3 3 2 2 2 4 2 2 2 2" xfId="17037"/>
    <cellStyle name="Normal 3 3 2 2 2 4 2 2 2 2 2" xfId="17038"/>
    <cellStyle name="Normal 3 3 2 2 2 4 2 2 2 2 2 2" xfId="17039"/>
    <cellStyle name="Normal 3 3 2 2 2 4 2 2 2 2 3" xfId="17040"/>
    <cellStyle name="Normal 3 3 2 2 2 4 2 2 2 3" xfId="17041"/>
    <cellStyle name="Normal 3 3 2 2 2 4 2 2 2 3 2" xfId="17042"/>
    <cellStyle name="Normal 3 3 2 2 2 4 2 2 2 4" xfId="17043"/>
    <cellStyle name="Normal 3 3 2 2 2 4 2 2 3" xfId="17044"/>
    <cellStyle name="Normal 3 3 2 2 2 4 2 2 3 2" xfId="17045"/>
    <cellStyle name="Normal 3 3 2 2 2 4 2 2 3 2 2" xfId="17046"/>
    <cellStyle name="Normal 3 3 2 2 2 4 2 2 3 3" xfId="17047"/>
    <cellStyle name="Normal 3 3 2 2 2 4 2 2 4" xfId="17048"/>
    <cellStyle name="Normal 3 3 2 2 2 4 2 2 4 2" xfId="17049"/>
    <cellStyle name="Normal 3 3 2 2 2 4 2 2 5" xfId="17050"/>
    <cellStyle name="Normal 3 3 2 2 2 4 2 3" xfId="17051"/>
    <cellStyle name="Normal 3 3 2 2 2 4 2 3 2" xfId="17052"/>
    <cellStyle name="Normal 3 3 2 2 2 4 2 3 2 2" xfId="17053"/>
    <cellStyle name="Normal 3 3 2 2 2 4 2 3 2 2 2" xfId="17054"/>
    <cellStyle name="Normal 3 3 2 2 2 4 2 3 2 3" xfId="17055"/>
    <cellStyle name="Normal 3 3 2 2 2 4 2 3 3" xfId="17056"/>
    <cellStyle name="Normal 3 3 2 2 2 4 2 3 3 2" xfId="17057"/>
    <cellStyle name="Normal 3 3 2 2 2 4 2 3 4" xfId="17058"/>
    <cellStyle name="Normal 3 3 2 2 2 4 2 4" xfId="17059"/>
    <cellStyle name="Normal 3 3 2 2 2 4 2 4 2" xfId="17060"/>
    <cellStyle name="Normal 3 3 2 2 2 4 2 4 2 2" xfId="17061"/>
    <cellStyle name="Normal 3 3 2 2 2 4 2 4 3" xfId="17062"/>
    <cellStyle name="Normal 3 3 2 2 2 4 2 5" xfId="17063"/>
    <cellStyle name="Normal 3 3 2 2 2 4 2 5 2" xfId="17064"/>
    <cellStyle name="Normal 3 3 2 2 2 4 2 6" xfId="17065"/>
    <cellStyle name="Normal 3 3 2 2 2 4 3" xfId="17066"/>
    <cellStyle name="Normal 3 3 2 2 2 4 3 2" xfId="17067"/>
    <cellStyle name="Normal 3 3 2 2 2 4 3 2 2" xfId="17068"/>
    <cellStyle name="Normal 3 3 2 2 2 4 3 2 2 2" xfId="17069"/>
    <cellStyle name="Normal 3 3 2 2 2 4 3 2 2 2 2" xfId="17070"/>
    <cellStyle name="Normal 3 3 2 2 2 4 3 2 2 3" xfId="17071"/>
    <cellStyle name="Normal 3 3 2 2 2 4 3 2 3" xfId="17072"/>
    <cellStyle name="Normal 3 3 2 2 2 4 3 2 3 2" xfId="17073"/>
    <cellStyle name="Normal 3 3 2 2 2 4 3 2 4" xfId="17074"/>
    <cellStyle name="Normal 3 3 2 2 2 4 3 3" xfId="17075"/>
    <cellStyle name="Normal 3 3 2 2 2 4 3 3 2" xfId="17076"/>
    <cellStyle name="Normal 3 3 2 2 2 4 3 3 2 2" xfId="17077"/>
    <cellStyle name="Normal 3 3 2 2 2 4 3 3 3" xfId="17078"/>
    <cellStyle name="Normal 3 3 2 2 2 4 3 4" xfId="17079"/>
    <cellStyle name="Normal 3 3 2 2 2 4 3 4 2" xfId="17080"/>
    <cellStyle name="Normal 3 3 2 2 2 4 3 5" xfId="17081"/>
    <cellStyle name="Normal 3 3 2 2 2 4 4" xfId="17082"/>
    <cellStyle name="Normal 3 3 2 2 2 4 4 2" xfId="17083"/>
    <cellStyle name="Normal 3 3 2 2 2 4 4 2 2" xfId="17084"/>
    <cellStyle name="Normal 3 3 2 2 2 4 4 2 2 2" xfId="17085"/>
    <cellStyle name="Normal 3 3 2 2 2 4 4 2 3" xfId="17086"/>
    <cellStyle name="Normal 3 3 2 2 2 4 4 3" xfId="17087"/>
    <cellStyle name="Normal 3 3 2 2 2 4 4 3 2" xfId="17088"/>
    <cellStyle name="Normal 3 3 2 2 2 4 4 4" xfId="17089"/>
    <cellStyle name="Normal 3 3 2 2 2 4 5" xfId="17090"/>
    <cellStyle name="Normal 3 3 2 2 2 4 5 2" xfId="17091"/>
    <cellStyle name="Normal 3 3 2 2 2 4 5 2 2" xfId="17092"/>
    <cellStyle name="Normal 3 3 2 2 2 4 5 3" xfId="17093"/>
    <cellStyle name="Normal 3 3 2 2 2 4 6" xfId="17094"/>
    <cellStyle name="Normal 3 3 2 2 2 4 6 2" xfId="17095"/>
    <cellStyle name="Normal 3 3 2 2 2 4 7" xfId="17096"/>
    <cellStyle name="Normal 3 3 2 2 2 5" xfId="17097"/>
    <cellStyle name="Normal 3 3 2 2 2 5 2" xfId="17098"/>
    <cellStyle name="Normal 3 3 2 2 2 5 2 2" xfId="17099"/>
    <cellStyle name="Normal 3 3 2 2 2 5 2 2 2" xfId="17100"/>
    <cellStyle name="Normal 3 3 2 2 2 5 2 2 2 2" xfId="17101"/>
    <cellStyle name="Normal 3 3 2 2 2 5 2 2 2 2 2" xfId="17102"/>
    <cellStyle name="Normal 3 3 2 2 2 5 2 2 2 3" xfId="17103"/>
    <cellStyle name="Normal 3 3 2 2 2 5 2 2 3" xfId="17104"/>
    <cellStyle name="Normal 3 3 2 2 2 5 2 2 3 2" xfId="17105"/>
    <cellStyle name="Normal 3 3 2 2 2 5 2 2 4" xfId="17106"/>
    <cellStyle name="Normal 3 3 2 2 2 5 2 3" xfId="17107"/>
    <cellStyle name="Normal 3 3 2 2 2 5 2 3 2" xfId="17108"/>
    <cellStyle name="Normal 3 3 2 2 2 5 2 3 2 2" xfId="17109"/>
    <cellStyle name="Normal 3 3 2 2 2 5 2 3 3" xfId="17110"/>
    <cellStyle name="Normal 3 3 2 2 2 5 2 4" xfId="17111"/>
    <cellStyle name="Normal 3 3 2 2 2 5 2 4 2" xfId="17112"/>
    <cellStyle name="Normal 3 3 2 2 2 5 2 5" xfId="17113"/>
    <cellStyle name="Normal 3 3 2 2 2 5 3" xfId="17114"/>
    <cellStyle name="Normal 3 3 2 2 2 5 3 2" xfId="17115"/>
    <cellStyle name="Normal 3 3 2 2 2 5 3 2 2" xfId="17116"/>
    <cellStyle name="Normal 3 3 2 2 2 5 3 2 2 2" xfId="17117"/>
    <cellStyle name="Normal 3 3 2 2 2 5 3 2 3" xfId="17118"/>
    <cellStyle name="Normal 3 3 2 2 2 5 3 3" xfId="17119"/>
    <cellStyle name="Normal 3 3 2 2 2 5 3 3 2" xfId="17120"/>
    <cellStyle name="Normal 3 3 2 2 2 5 3 4" xfId="17121"/>
    <cellStyle name="Normal 3 3 2 2 2 5 4" xfId="17122"/>
    <cellStyle name="Normal 3 3 2 2 2 5 4 2" xfId="17123"/>
    <cellStyle name="Normal 3 3 2 2 2 5 4 2 2" xfId="17124"/>
    <cellStyle name="Normal 3 3 2 2 2 5 4 3" xfId="17125"/>
    <cellStyle name="Normal 3 3 2 2 2 5 5" xfId="17126"/>
    <cellStyle name="Normal 3 3 2 2 2 5 5 2" xfId="17127"/>
    <cellStyle name="Normal 3 3 2 2 2 5 6" xfId="17128"/>
    <cellStyle name="Normal 3 3 2 2 2 6" xfId="17129"/>
    <cellStyle name="Normal 3 3 2 2 2 6 2" xfId="17130"/>
    <cellStyle name="Normal 3 3 2 2 2 6 2 2" xfId="17131"/>
    <cellStyle name="Normal 3 3 2 2 2 6 2 2 2" xfId="17132"/>
    <cellStyle name="Normal 3 3 2 2 2 6 2 2 2 2" xfId="17133"/>
    <cellStyle name="Normal 3 3 2 2 2 6 2 2 3" xfId="17134"/>
    <cellStyle name="Normal 3 3 2 2 2 6 2 3" xfId="17135"/>
    <cellStyle name="Normal 3 3 2 2 2 6 2 3 2" xfId="17136"/>
    <cellStyle name="Normal 3 3 2 2 2 6 2 4" xfId="17137"/>
    <cellStyle name="Normal 3 3 2 2 2 6 3" xfId="17138"/>
    <cellStyle name="Normal 3 3 2 2 2 6 3 2" xfId="17139"/>
    <cellStyle name="Normal 3 3 2 2 2 6 3 2 2" xfId="17140"/>
    <cellStyle name="Normal 3 3 2 2 2 6 3 3" xfId="17141"/>
    <cellStyle name="Normal 3 3 2 2 2 6 4" xfId="17142"/>
    <cellStyle name="Normal 3 3 2 2 2 6 4 2" xfId="17143"/>
    <cellStyle name="Normal 3 3 2 2 2 6 5" xfId="17144"/>
    <cellStyle name="Normal 3 3 2 2 2 7" xfId="17145"/>
    <cellStyle name="Normal 3 3 2 2 2 7 2" xfId="17146"/>
    <cellStyle name="Normal 3 3 2 2 2 7 2 2" xfId="17147"/>
    <cellStyle name="Normal 3 3 2 2 2 7 2 2 2" xfId="17148"/>
    <cellStyle name="Normal 3 3 2 2 2 7 2 3" xfId="17149"/>
    <cellStyle name="Normal 3 3 2 2 2 7 3" xfId="17150"/>
    <cellStyle name="Normal 3 3 2 2 2 7 3 2" xfId="17151"/>
    <cellStyle name="Normal 3 3 2 2 2 7 4" xfId="17152"/>
    <cellStyle name="Normal 3 3 2 2 2 8" xfId="17153"/>
    <cellStyle name="Normal 3 3 2 2 2 8 2" xfId="17154"/>
    <cellStyle name="Normal 3 3 2 2 2 8 2 2" xfId="17155"/>
    <cellStyle name="Normal 3 3 2 2 2 8 3" xfId="17156"/>
    <cellStyle name="Normal 3 3 2 2 2 9" xfId="17157"/>
    <cellStyle name="Normal 3 3 2 2 2 9 2" xfId="17158"/>
    <cellStyle name="Normal 3 3 2 2 3" xfId="17159"/>
    <cellStyle name="Normal 3 3 2 2 3 2" xfId="17160"/>
    <cellStyle name="Normal 3 3 2 2 3 2 2" xfId="17161"/>
    <cellStyle name="Normal 3 3 2 2 3 2 2 2" xfId="17162"/>
    <cellStyle name="Normal 3 3 2 2 3 2 2 2 2" xfId="17163"/>
    <cellStyle name="Normal 3 3 2 2 3 2 2 2 2 2" xfId="17164"/>
    <cellStyle name="Normal 3 3 2 2 3 2 2 2 2 2 2" xfId="17165"/>
    <cellStyle name="Normal 3 3 2 2 3 2 2 2 2 2 2 2" xfId="17166"/>
    <cellStyle name="Normal 3 3 2 2 3 2 2 2 2 2 2 2 2" xfId="17167"/>
    <cellStyle name="Normal 3 3 2 2 3 2 2 2 2 2 2 3" xfId="17168"/>
    <cellStyle name="Normal 3 3 2 2 3 2 2 2 2 2 3" xfId="17169"/>
    <cellStyle name="Normal 3 3 2 2 3 2 2 2 2 2 3 2" xfId="17170"/>
    <cellStyle name="Normal 3 3 2 2 3 2 2 2 2 2 4" xfId="17171"/>
    <cellStyle name="Normal 3 3 2 2 3 2 2 2 2 3" xfId="17172"/>
    <cellStyle name="Normal 3 3 2 2 3 2 2 2 2 3 2" xfId="17173"/>
    <cellStyle name="Normal 3 3 2 2 3 2 2 2 2 3 2 2" xfId="17174"/>
    <cellStyle name="Normal 3 3 2 2 3 2 2 2 2 3 3" xfId="17175"/>
    <cellStyle name="Normal 3 3 2 2 3 2 2 2 2 4" xfId="17176"/>
    <cellStyle name="Normal 3 3 2 2 3 2 2 2 2 4 2" xfId="17177"/>
    <cellStyle name="Normal 3 3 2 2 3 2 2 2 2 5" xfId="17178"/>
    <cellStyle name="Normal 3 3 2 2 3 2 2 2 3" xfId="17179"/>
    <cellStyle name="Normal 3 3 2 2 3 2 2 2 3 2" xfId="17180"/>
    <cellStyle name="Normal 3 3 2 2 3 2 2 2 3 2 2" xfId="17181"/>
    <cellStyle name="Normal 3 3 2 2 3 2 2 2 3 2 2 2" xfId="17182"/>
    <cellStyle name="Normal 3 3 2 2 3 2 2 2 3 2 3" xfId="17183"/>
    <cellStyle name="Normal 3 3 2 2 3 2 2 2 3 3" xfId="17184"/>
    <cellStyle name="Normal 3 3 2 2 3 2 2 2 3 3 2" xfId="17185"/>
    <cellStyle name="Normal 3 3 2 2 3 2 2 2 3 4" xfId="17186"/>
    <cellStyle name="Normal 3 3 2 2 3 2 2 2 4" xfId="17187"/>
    <cellStyle name="Normal 3 3 2 2 3 2 2 2 4 2" xfId="17188"/>
    <cellStyle name="Normal 3 3 2 2 3 2 2 2 4 2 2" xfId="17189"/>
    <cellStyle name="Normal 3 3 2 2 3 2 2 2 4 3" xfId="17190"/>
    <cellStyle name="Normal 3 3 2 2 3 2 2 2 5" xfId="17191"/>
    <cellStyle name="Normal 3 3 2 2 3 2 2 2 5 2" xfId="17192"/>
    <cellStyle name="Normal 3 3 2 2 3 2 2 2 6" xfId="17193"/>
    <cellStyle name="Normal 3 3 2 2 3 2 2 3" xfId="17194"/>
    <cellStyle name="Normal 3 3 2 2 3 2 2 3 2" xfId="17195"/>
    <cellStyle name="Normal 3 3 2 2 3 2 2 3 2 2" xfId="17196"/>
    <cellStyle name="Normal 3 3 2 2 3 2 2 3 2 2 2" xfId="17197"/>
    <cellStyle name="Normal 3 3 2 2 3 2 2 3 2 2 2 2" xfId="17198"/>
    <cellStyle name="Normal 3 3 2 2 3 2 2 3 2 2 3" xfId="17199"/>
    <cellStyle name="Normal 3 3 2 2 3 2 2 3 2 3" xfId="17200"/>
    <cellStyle name="Normal 3 3 2 2 3 2 2 3 2 3 2" xfId="17201"/>
    <cellStyle name="Normal 3 3 2 2 3 2 2 3 2 4" xfId="17202"/>
    <cellStyle name="Normal 3 3 2 2 3 2 2 3 3" xfId="17203"/>
    <cellStyle name="Normal 3 3 2 2 3 2 2 3 3 2" xfId="17204"/>
    <cellStyle name="Normal 3 3 2 2 3 2 2 3 3 2 2" xfId="17205"/>
    <cellStyle name="Normal 3 3 2 2 3 2 2 3 3 3" xfId="17206"/>
    <cellStyle name="Normal 3 3 2 2 3 2 2 3 4" xfId="17207"/>
    <cellStyle name="Normal 3 3 2 2 3 2 2 3 4 2" xfId="17208"/>
    <cellStyle name="Normal 3 3 2 2 3 2 2 3 5" xfId="17209"/>
    <cellStyle name="Normal 3 3 2 2 3 2 2 4" xfId="17210"/>
    <cellStyle name="Normal 3 3 2 2 3 2 2 4 2" xfId="17211"/>
    <cellStyle name="Normal 3 3 2 2 3 2 2 4 2 2" xfId="17212"/>
    <cellStyle name="Normal 3 3 2 2 3 2 2 4 2 2 2" xfId="17213"/>
    <cellStyle name="Normal 3 3 2 2 3 2 2 4 2 3" xfId="17214"/>
    <cellStyle name="Normal 3 3 2 2 3 2 2 4 3" xfId="17215"/>
    <cellStyle name="Normal 3 3 2 2 3 2 2 4 3 2" xfId="17216"/>
    <cellStyle name="Normal 3 3 2 2 3 2 2 4 4" xfId="17217"/>
    <cellStyle name="Normal 3 3 2 2 3 2 2 5" xfId="17218"/>
    <cellStyle name="Normal 3 3 2 2 3 2 2 5 2" xfId="17219"/>
    <cellStyle name="Normal 3 3 2 2 3 2 2 5 2 2" xfId="17220"/>
    <cellStyle name="Normal 3 3 2 2 3 2 2 5 3" xfId="17221"/>
    <cellStyle name="Normal 3 3 2 2 3 2 2 6" xfId="17222"/>
    <cellStyle name="Normal 3 3 2 2 3 2 2 6 2" xfId="17223"/>
    <cellStyle name="Normal 3 3 2 2 3 2 2 7" xfId="17224"/>
    <cellStyle name="Normal 3 3 2 2 3 2 3" xfId="17225"/>
    <cellStyle name="Normal 3 3 2 2 3 2 3 2" xfId="17226"/>
    <cellStyle name="Normal 3 3 2 2 3 2 3 2 2" xfId="17227"/>
    <cellStyle name="Normal 3 3 2 2 3 2 3 2 2 2" xfId="17228"/>
    <cellStyle name="Normal 3 3 2 2 3 2 3 2 2 2 2" xfId="17229"/>
    <cellStyle name="Normal 3 3 2 2 3 2 3 2 2 2 2 2" xfId="17230"/>
    <cellStyle name="Normal 3 3 2 2 3 2 3 2 2 2 3" xfId="17231"/>
    <cellStyle name="Normal 3 3 2 2 3 2 3 2 2 3" xfId="17232"/>
    <cellStyle name="Normal 3 3 2 2 3 2 3 2 2 3 2" xfId="17233"/>
    <cellStyle name="Normal 3 3 2 2 3 2 3 2 2 4" xfId="17234"/>
    <cellStyle name="Normal 3 3 2 2 3 2 3 2 3" xfId="17235"/>
    <cellStyle name="Normal 3 3 2 2 3 2 3 2 3 2" xfId="17236"/>
    <cellStyle name="Normal 3 3 2 2 3 2 3 2 3 2 2" xfId="17237"/>
    <cellStyle name="Normal 3 3 2 2 3 2 3 2 3 3" xfId="17238"/>
    <cellStyle name="Normal 3 3 2 2 3 2 3 2 4" xfId="17239"/>
    <cellStyle name="Normal 3 3 2 2 3 2 3 2 4 2" xfId="17240"/>
    <cellStyle name="Normal 3 3 2 2 3 2 3 2 5" xfId="17241"/>
    <cellStyle name="Normal 3 3 2 2 3 2 3 3" xfId="17242"/>
    <cellStyle name="Normal 3 3 2 2 3 2 3 3 2" xfId="17243"/>
    <cellStyle name="Normal 3 3 2 2 3 2 3 3 2 2" xfId="17244"/>
    <cellStyle name="Normal 3 3 2 2 3 2 3 3 2 2 2" xfId="17245"/>
    <cellStyle name="Normal 3 3 2 2 3 2 3 3 2 3" xfId="17246"/>
    <cellStyle name="Normal 3 3 2 2 3 2 3 3 3" xfId="17247"/>
    <cellStyle name="Normal 3 3 2 2 3 2 3 3 3 2" xfId="17248"/>
    <cellStyle name="Normal 3 3 2 2 3 2 3 3 4" xfId="17249"/>
    <cellStyle name="Normal 3 3 2 2 3 2 3 4" xfId="17250"/>
    <cellStyle name="Normal 3 3 2 2 3 2 3 4 2" xfId="17251"/>
    <cellStyle name="Normal 3 3 2 2 3 2 3 4 2 2" xfId="17252"/>
    <cellStyle name="Normal 3 3 2 2 3 2 3 4 3" xfId="17253"/>
    <cellStyle name="Normal 3 3 2 2 3 2 3 5" xfId="17254"/>
    <cellStyle name="Normal 3 3 2 2 3 2 3 5 2" xfId="17255"/>
    <cellStyle name="Normal 3 3 2 2 3 2 3 6" xfId="17256"/>
    <cellStyle name="Normal 3 3 2 2 3 2 4" xfId="17257"/>
    <cellStyle name="Normal 3 3 2 2 3 2 4 2" xfId="17258"/>
    <cellStyle name="Normal 3 3 2 2 3 2 4 2 2" xfId="17259"/>
    <cellStyle name="Normal 3 3 2 2 3 2 4 2 2 2" xfId="17260"/>
    <cellStyle name="Normal 3 3 2 2 3 2 4 2 2 2 2" xfId="17261"/>
    <cellStyle name="Normal 3 3 2 2 3 2 4 2 2 3" xfId="17262"/>
    <cellStyle name="Normal 3 3 2 2 3 2 4 2 3" xfId="17263"/>
    <cellStyle name="Normal 3 3 2 2 3 2 4 2 3 2" xfId="17264"/>
    <cellStyle name="Normal 3 3 2 2 3 2 4 2 4" xfId="17265"/>
    <cellStyle name="Normal 3 3 2 2 3 2 4 3" xfId="17266"/>
    <cellStyle name="Normal 3 3 2 2 3 2 4 3 2" xfId="17267"/>
    <cellStyle name="Normal 3 3 2 2 3 2 4 3 2 2" xfId="17268"/>
    <cellStyle name="Normal 3 3 2 2 3 2 4 3 3" xfId="17269"/>
    <cellStyle name="Normal 3 3 2 2 3 2 4 4" xfId="17270"/>
    <cellStyle name="Normal 3 3 2 2 3 2 4 4 2" xfId="17271"/>
    <cellStyle name="Normal 3 3 2 2 3 2 4 5" xfId="17272"/>
    <cellStyle name="Normal 3 3 2 2 3 2 5" xfId="17273"/>
    <cellStyle name="Normal 3 3 2 2 3 2 5 2" xfId="17274"/>
    <cellStyle name="Normal 3 3 2 2 3 2 5 2 2" xfId="17275"/>
    <cellStyle name="Normal 3 3 2 2 3 2 5 2 2 2" xfId="17276"/>
    <cellStyle name="Normal 3 3 2 2 3 2 5 2 3" xfId="17277"/>
    <cellStyle name="Normal 3 3 2 2 3 2 5 3" xfId="17278"/>
    <cellStyle name="Normal 3 3 2 2 3 2 5 3 2" xfId="17279"/>
    <cellStyle name="Normal 3 3 2 2 3 2 5 4" xfId="17280"/>
    <cellStyle name="Normal 3 3 2 2 3 2 6" xfId="17281"/>
    <cellStyle name="Normal 3 3 2 2 3 2 6 2" xfId="17282"/>
    <cellStyle name="Normal 3 3 2 2 3 2 6 2 2" xfId="17283"/>
    <cellStyle name="Normal 3 3 2 2 3 2 6 3" xfId="17284"/>
    <cellStyle name="Normal 3 3 2 2 3 2 7" xfId="17285"/>
    <cellStyle name="Normal 3 3 2 2 3 2 7 2" xfId="17286"/>
    <cellStyle name="Normal 3 3 2 2 3 2 8" xfId="17287"/>
    <cellStyle name="Normal 3 3 2 2 3 3" xfId="17288"/>
    <cellStyle name="Normal 3 3 2 2 3 3 2" xfId="17289"/>
    <cellStyle name="Normal 3 3 2 2 3 3 2 2" xfId="17290"/>
    <cellStyle name="Normal 3 3 2 2 3 3 2 2 2" xfId="17291"/>
    <cellStyle name="Normal 3 3 2 2 3 3 2 2 2 2" xfId="17292"/>
    <cellStyle name="Normal 3 3 2 2 3 3 2 2 2 2 2" xfId="17293"/>
    <cellStyle name="Normal 3 3 2 2 3 3 2 2 2 2 2 2" xfId="17294"/>
    <cellStyle name="Normal 3 3 2 2 3 3 2 2 2 2 3" xfId="17295"/>
    <cellStyle name="Normal 3 3 2 2 3 3 2 2 2 3" xfId="17296"/>
    <cellStyle name="Normal 3 3 2 2 3 3 2 2 2 3 2" xfId="17297"/>
    <cellStyle name="Normal 3 3 2 2 3 3 2 2 2 4" xfId="17298"/>
    <cellStyle name="Normal 3 3 2 2 3 3 2 2 3" xfId="17299"/>
    <cellStyle name="Normal 3 3 2 2 3 3 2 2 3 2" xfId="17300"/>
    <cellStyle name="Normal 3 3 2 2 3 3 2 2 3 2 2" xfId="17301"/>
    <cellStyle name="Normal 3 3 2 2 3 3 2 2 3 3" xfId="17302"/>
    <cellStyle name="Normal 3 3 2 2 3 3 2 2 4" xfId="17303"/>
    <cellStyle name="Normal 3 3 2 2 3 3 2 2 4 2" xfId="17304"/>
    <cellStyle name="Normal 3 3 2 2 3 3 2 2 5" xfId="17305"/>
    <cellStyle name="Normal 3 3 2 2 3 3 2 3" xfId="17306"/>
    <cellStyle name="Normal 3 3 2 2 3 3 2 3 2" xfId="17307"/>
    <cellStyle name="Normal 3 3 2 2 3 3 2 3 2 2" xfId="17308"/>
    <cellStyle name="Normal 3 3 2 2 3 3 2 3 2 2 2" xfId="17309"/>
    <cellStyle name="Normal 3 3 2 2 3 3 2 3 2 3" xfId="17310"/>
    <cellStyle name="Normal 3 3 2 2 3 3 2 3 3" xfId="17311"/>
    <cellStyle name="Normal 3 3 2 2 3 3 2 3 3 2" xfId="17312"/>
    <cellStyle name="Normal 3 3 2 2 3 3 2 3 4" xfId="17313"/>
    <cellStyle name="Normal 3 3 2 2 3 3 2 4" xfId="17314"/>
    <cellStyle name="Normal 3 3 2 2 3 3 2 4 2" xfId="17315"/>
    <cellStyle name="Normal 3 3 2 2 3 3 2 4 2 2" xfId="17316"/>
    <cellStyle name="Normal 3 3 2 2 3 3 2 4 3" xfId="17317"/>
    <cellStyle name="Normal 3 3 2 2 3 3 2 5" xfId="17318"/>
    <cellStyle name="Normal 3 3 2 2 3 3 2 5 2" xfId="17319"/>
    <cellStyle name="Normal 3 3 2 2 3 3 2 6" xfId="17320"/>
    <cellStyle name="Normal 3 3 2 2 3 3 3" xfId="17321"/>
    <cellStyle name="Normal 3 3 2 2 3 3 3 2" xfId="17322"/>
    <cellStyle name="Normal 3 3 2 2 3 3 3 2 2" xfId="17323"/>
    <cellStyle name="Normal 3 3 2 2 3 3 3 2 2 2" xfId="17324"/>
    <cellStyle name="Normal 3 3 2 2 3 3 3 2 2 2 2" xfId="17325"/>
    <cellStyle name="Normal 3 3 2 2 3 3 3 2 2 3" xfId="17326"/>
    <cellStyle name="Normal 3 3 2 2 3 3 3 2 3" xfId="17327"/>
    <cellStyle name="Normal 3 3 2 2 3 3 3 2 3 2" xfId="17328"/>
    <cellStyle name="Normal 3 3 2 2 3 3 3 2 4" xfId="17329"/>
    <cellStyle name="Normal 3 3 2 2 3 3 3 3" xfId="17330"/>
    <cellStyle name="Normal 3 3 2 2 3 3 3 3 2" xfId="17331"/>
    <cellStyle name="Normal 3 3 2 2 3 3 3 3 2 2" xfId="17332"/>
    <cellStyle name="Normal 3 3 2 2 3 3 3 3 3" xfId="17333"/>
    <cellStyle name="Normal 3 3 2 2 3 3 3 4" xfId="17334"/>
    <cellStyle name="Normal 3 3 2 2 3 3 3 4 2" xfId="17335"/>
    <cellStyle name="Normal 3 3 2 2 3 3 3 5" xfId="17336"/>
    <cellStyle name="Normal 3 3 2 2 3 3 4" xfId="17337"/>
    <cellStyle name="Normal 3 3 2 2 3 3 4 2" xfId="17338"/>
    <cellStyle name="Normal 3 3 2 2 3 3 4 2 2" xfId="17339"/>
    <cellStyle name="Normal 3 3 2 2 3 3 4 2 2 2" xfId="17340"/>
    <cellStyle name="Normal 3 3 2 2 3 3 4 2 3" xfId="17341"/>
    <cellStyle name="Normal 3 3 2 2 3 3 4 3" xfId="17342"/>
    <cellStyle name="Normal 3 3 2 2 3 3 4 3 2" xfId="17343"/>
    <cellStyle name="Normal 3 3 2 2 3 3 4 4" xfId="17344"/>
    <cellStyle name="Normal 3 3 2 2 3 3 5" xfId="17345"/>
    <cellStyle name="Normal 3 3 2 2 3 3 5 2" xfId="17346"/>
    <cellStyle name="Normal 3 3 2 2 3 3 5 2 2" xfId="17347"/>
    <cellStyle name="Normal 3 3 2 2 3 3 5 3" xfId="17348"/>
    <cellStyle name="Normal 3 3 2 2 3 3 6" xfId="17349"/>
    <cellStyle name="Normal 3 3 2 2 3 3 6 2" xfId="17350"/>
    <cellStyle name="Normal 3 3 2 2 3 3 7" xfId="17351"/>
    <cellStyle name="Normal 3 3 2 2 3 4" xfId="17352"/>
    <cellStyle name="Normal 3 3 2 2 3 4 2" xfId="17353"/>
    <cellStyle name="Normal 3 3 2 2 3 4 2 2" xfId="17354"/>
    <cellStyle name="Normal 3 3 2 2 3 4 2 2 2" xfId="17355"/>
    <cellStyle name="Normal 3 3 2 2 3 4 2 2 2 2" xfId="17356"/>
    <cellStyle name="Normal 3 3 2 2 3 4 2 2 2 2 2" xfId="17357"/>
    <cellStyle name="Normal 3 3 2 2 3 4 2 2 2 3" xfId="17358"/>
    <cellStyle name="Normal 3 3 2 2 3 4 2 2 3" xfId="17359"/>
    <cellStyle name="Normal 3 3 2 2 3 4 2 2 3 2" xfId="17360"/>
    <cellStyle name="Normal 3 3 2 2 3 4 2 2 4" xfId="17361"/>
    <cellStyle name="Normal 3 3 2 2 3 4 2 3" xfId="17362"/>
    <cellStyle name="Normal 3 3 2 2 3 4 2 3 2" xfId="17363"/>
    <cellStyle name="Normal 3 3 2 2 3 4 2 3 2 2" xfId="17364"/>
    <cellStyle name="Normal 3 3 2 2 3 4 2 3 3" xfId="17365"/>
    <cellStyle name="Normal 3 3 2 2 3 4 2 4" xfId="17366"/>
    <cellStyle name="Normal 3 3 2 2 3 4 2 4 2" xfId="17367"/>
    <cellStyle name="Normal 3 3 2 2 3 4 2 5" xfId="17368"/>
    <cellStyle name="Normal 3 3 2 2 3 4 3" xfId="17369"/>
    <cellStyle name="Normal 3 3 2 2 3 4 3 2" xfId="17370"/>
    <cellStyle name="Normal 3 3 2 2 3 4 3 2 2" xfId="17371"/>
    <cellStyle name="Normal 3 3 2 2 3 4 3 2 2 2" xfId="17372"/>
    <cellStyle name="Normal 3 3 2 2 3 4 3 2 3" xfId="17373"/>
    <cellStyle name="Normal 3 3 2 2 3 4 3 3" xfId="17374"/>
    <cellStyle name="Normal 3 3 2 2 3 4 3 3 2" xfId="17375"/>
    <cellStyle name="Normal 3 3 2 2 3 4 3 4" xfId="17376"/>
    <cellStyle name="Normal 3 3 2 2 3 4 4" xfId="17377"/>
    <cellStyle name="Normal 3 3 2 2 3 4 4 2" xfId="17378"/>
    <cellStyle name="Normal 3 3 2 2 3 4 4 2 2" xfId="17379"/>
    <cellStyle name="Normal 3 3 2 2 3 4 4 3" xfId="17380"/>
    <cellStyle name="Normal 3 3 2 2 3 4 5" xfId="17381"/>
    <cellStyle name="Normal 3 3 2 2 3 4 5 2" xfId="17382"/>
    <cellStyle name="Normal 3 3 2 2 3 4 6" xfId="17383"/>
    <cellStyle name="Normal 3 3 2 2 3 5" xfId="17384"/>
    <cellStyle name="Normal 3 3 2 2 3 5 2" xfId="17385"/>
    <cellStyle name="Normal 3 3 2 2 3 5 2 2" xfId="17386"/>
    <cellStyle name="Normal 3 3 2 2 3 5 2 2 2" xfId="17387"/>
    <cellStyle name="Normal 3 3 2 2 3 5 2 2 2 2" xfId="17388"/>
    <cellStyle name="Normal 3 3 2 2 3 5 2 2 3" xfId="17389"/>
    <cellStyle name="Normal 3 3 2 2 3 5 2 3" xfId="17390"/>
    <cellStyle name="Normal 3 3 2 2 3 5 2 3 2" xfId="17391"/>
    <cellStyle name="Normal 3 3 2 2 3 5 2 4" xfId="17392"/>
    <cellStyle name="Normal 3 3 2 2 3 5 3" xfId="17393"/>
    <cellStyle name="Normal 3 3 2 2 3 5 3 2" xfId="17394"/>
    <cellStyle name="Normal 3 3 2 2 3 5 3 2 2" xfId="17395"/>
    <cellStyle name="Normal 3 3 2 2 3 5 3 3" xfId="17396"/>
    <cellStyle name="Normal 3 3 2 2 3 5 4" xfId="17397"/>
    <cellStyle name="Normal 3 3 2 2 3 5 4 2" xfId="17398"/>
    <cellStyle name="Normal 3 3 2 2 3 5 5" xfId="17399"/>
    <cellStyle name="Normal 3 3 2 2 3 6" xfId="17400"/>
    <cellStyle name="Normal 3 3 2 2 3 6 2" xfId="17401"/>
    <cellStyle name="Normal 3 3 2 2 3 6 2 2" xfId="17402"/>
    <cellStyle name="Normal 3 3 2 2 3 6 2 2 2" xfId="17403"/>
    <cellStyle name="Normal 3 3 2 2 3 6 2 3" xfId="17404"/>
    <cellStyle name="Normal 3 3 2 2 3 6 3" xfId="17405"/>
    <cellStyle name="Normal 3 3 2 2 3 6 3 2" xfId="17406"/>
    <cellStyle name="Normal 3 3 2 2 3 6 4" xfId="17407"/>
    <cellStyle name="Normal 3 3 2 2 3 7" xfId="17408"/>
    <cellStyle name="Normal 3 3 2 2 3 7 2" xfId="17409"/>
    <cellStyle name="Normal 3 3 2 2 3 7 2 2" xfId="17410"/>
    <cellStyle name="Normal 3 3 2 2 3 7 3" xfId="17411"/>
    <cellStyle name="Normal 3 3 2 2 3 8" xfId="17412"/>
    <cellStyle name="Normal 3 3 2 2 3 8 2" xfId="17413"/>
    <cellStyle name="Normal 3 3 2 2 3 9" xfId="17414"/>
    <cellStyle name="Normal 3 3 2 2 4" xfId="17415"/>
    <cellStyle name="Normal 3 3 2 2 4 2" xfId="17416"/>
    <cellStyle name="Normal 3 3 2 2 4 2 2" xfId="17417"/>
    <cellStyle name="Normal 3 3 2 2 4 2 2 2" xfId="17418"/>
    <cellStyle name="Normal 3 3 2 2 4 2 2 2 2" xfId="17419"/>
    <cellStyle name="Normal 3 3 2 2 4 2 2 2 2 2" xfId="17420"/>
    <cellStyle name="Normal 3 3 2 2 4 2 2 2 2 2 2" xfId="17421"/>
    <cellStyle name="Normal 3 3 2 2 4 2 2 2 2 2 2 2" xfId="17422"/>
    <cellStyle name="Normal 3 3 2 2 4 2 2 2 2 2 3" xfId="17423"/>
    <cellStyle name="Normal 3 3 2 2 4 2 2 2 2 3" xfId="17424"/>
    <cellStyle name="Normal 3 3 2 2 4 2 2 2 2 3 2" xfId="17425"/>
    <cellStyle name="Normal 3 3 2 2 4 2 2 2 2 4" xfId="17426"/>
    <cellStyle name="Normal 3 3 2 2 4 2 2 2 3" xfId="17427"/>
    <cellStyle name="Normal 3 3 2 2 4 2 2 2 3 2" xfId="17428"/>
    <cellStyle name="Normal 3 3 2 2 4 2 2 2 3 2 2" xfId="17429"/>
    <cellStyle name="Normal 3 3 2 2 4 2 2 2 3 3" xfId="17430"/>
    <cellStyle name="Normal 3 3 2 2 4 2 2 2 4" xfId="17431"/>
    <cellStyle name="Normal 3 3 2 2 4 2 2 2 4 2" xfId="17432"/>
    <cellStyle name="Normal 3 3 2 2 4 2 2 2 5" xfId="17433"/>
    <cellStyle name="Normal 3 3 2 2 4 2 2 3" xfId="17434"/>
    <cellStyle name="Normal 3 3 2 2 4 2 2 3 2" xfId="17435"/>
    <cellStyle name="Normal 3 3 2 2 4 2 2 3 2 2" xfId="17436"/>
    <cellStyle name="Normal 3 3 2 2 4 2 2 3 2 2 2" xfId="17437"/>
    <cellStyle name="Normal 3 3 2 2 4 2 2 3 2 3" xfId="17438"/>
    <cellStyle name="Normal 3 3 2 2 4 2 2 3 3" xfId="17439"/>
    <cellStyle name="Normal 3 3 2 2 4 2 2 3 3 2" xfId="17440"/>
    <cellStyle name="Normal 3 3 2 2 4 2 2 3 4" xfId="17441"/>
    <cellStyle name="Normal 3 3 2 2 4 2 2 4" xfId="17442"/>
    <cellStyle name="Normal 3 3 2 2 4 2 2 4 2" xfId="17443"/>
    <cellStyle name="Normal 3 3 2 2 4 2 2 4 2 2" xfId="17444"/>
    <cellStyle name="Normal 3 3 2 2 4 2 2 4 3" xfId="17445"/>
    <cellStyle name="Normal 3 3 2 2 4 2 2 5" xfId="17446"/>
    <cellStyle name="Normal 3 3 2 2 4 2 2 5 2" xfId="17447"/>
    <cellStyle name="Normal 3 3 2 2 4 2 2 6" xfId="17448"/>
    <cellStyle name="Normal 3 3 2 2 4 2 3" xfId="17449"/>
    <cellStyle name="Normal 3 3 2 2 4 2 3 2" xfId="17450"/>
    <cellStyle name="Normal 3 3 2 2 4 2 3 2 2" xfId="17451"/>
    <cellStyle name="Normal 3 3 2 2 4 2 3 2 2 2" xfId="17452"/>
    <cellStyle name="Normal 3 3 2 2 4 2 3 2 2 2 2" xfId="17453"/>
    <cellStyle name="Normal 3 3 2 2 4 2 3 2 2 3" xfId="17454"/>
    <cellStyle name="Normal 3 3 2 2 4 2 3 2 3" xfId="17455"/>
    <cellStyle name="Normal 3 3 2 2 4 2 3 2 3 2" xfId="17456"/>
    <cellStyle name="Normal 3 3 2 2 4 2 3 2 4" xfId="17457"/>
    <cellStyle name="Normal 3 3 2 2 4 2 3 3" xfId="17458"/>
    <cellStyle name="Normal 3 3 2 2 4 2 3 3 2" xfId="17459"/>
    <cellStyle name="Normal 3 3 2 2 4 2 3 3 2 2" xfId="17460"/>
    <cellStyle name="Normal 3 3 2 2 4 2 3 3 3" xfId="17461"/>
    <cellStyle name="Normal 3 3 2 2 4 2 3 4" xfId="17462"/>
    <cellStyle name="Normal 3 3 2 2 4 2 3 4 2" xfId="17463"/>
    <cellStyle name="Normal 3 3 2 2 4 2 3 5" xfId="17464"/>
    <cellStyle name="Normal 3 3 2 2 4 2 4" xfId="17465"/>
    <cellStyle name="Normal 3 3 2 2 4 2 4 2" xfId="17466"/>
    <cellStyle name="Normal 3 3 2 2 4 2 4 2 2" xfId="17467"/>
    <cellStyle name="Normal 3 3 2 2 4 2 4 2 2 2" xfId="17468"/>
    <cellStyle name="Normal 3 3 2 2 4 2 4 2 3" xfId="17469"/>
    <cellStyle name="Normal 3 3 2 2 4 2 4 3" xfId="17470"/>
    <cellStyle name="Normal 3 3 2 2 4 2 4 3 2" xfId="17471"/>
    <cellStyle name="Normal 3 3 2 2 4 2 4 4" xfId="17472"/>
    <cellStyle name="Normal 3 3 2 2 4 2 5" xfId="17473"/>
    <cellStyle name="Normal 3 3 2 2 4 2 5 2" xfId="17474"/>
    <cellStyle name="Normal 3 3 2 2 4 2 5 2 2" xfId="17475"/>
    <cellStyle name="Normal 3 3 2 2 4 2 5 3" xfId="17476"/>
    <cellStyle name="Normal 3 3 2 2 4 2 6" xfId="17477"/>
    <cellStyle name="Normal 3 3 2 2 4 2 6 2" xfId="17478"/>
    <cellStyle name="Normal 3 3 2 2 4 2 7" xfId="17479"/>
    <cellStyle name="Normal 3 3 2 2 4 3" xfId="17480"/>
    <cellStyle name="Normal 3 3 2 2 4 3 2" xfId="17481"/>
    <cellStyle name="Normal 3 3 2 2 4 3 2 2" xfId="17482"/>
    <cellStyle name="Normal 3 3 2 2 4 3 2 2 2" xfId="17483"/>
    <cellStyle name="Normal 3 3 2 2 4 3 2 2 2 2" xfId="17484"/>
    <cellStyle name="Normal 3 3 2 2 4 3 2 2 2 2 2" xfId="17485"/>
    <cellStyle name="Normal 3 3 2 2 4 3 2 2 2 3" xfId="17486"/>
    <cellStyle name="Normal 3 3 2 2 4 3 2 2 3" xfId="17487"/>
    <cellStyle name="Normal 3 3 2 2 4 3 2 2 3 2" xfId="17488"/>
    <cellStyle name="Normal 3 3 2 2 4 3 2 2 4" xfId="17489"/>
    <cellStyle name="Normal 3 3 2 2 4 3 2 3" xfId="17490"/>
    <cellStyle name="Normal 3 3 2 2 4 3 2 3 2" xfId="17491"/>
    <cellStyle name="Normal 3 3 2 2 4 3 2 3 2 2" xfId="17492"/>
    <cellStyle name="Normal 3 3 2 2 4 3 2 3 3" xfId="17493"/>
    <cellStyle name="Normal 3 3 2 2 4 3 2 4" xfId="17494"/>
    <cellStyle name="Normal 3 3 2 2 4 3 2 4 2" xfId="17495"/>
    <cellStyle name="Normal 3 3 2 2 4 3 2 5" xfId="17496"/>
    <cellStyle name="Normal 3 3 2 2 4 3 3" xfId="17497"/>
    <cellStyle name="Normal 3 3 2 2 4 3 3 2" xfId="17498"/>
    <cellStyle name="Normal 3 3 2 2 4 3 3 2 2" xfId="17499"/>
    <cellStyle name="Normal 3 3 2 2 4 3 3 2 2 2" xfId="17500"/>
    <cellStyle name="Normal 3 3 2 2 4 3 3 2 3" xfId="17501"/>
    <cellStyle name="Normal 3 3 2 2 4 3 3 3" xfId="17502"/>
    <cellStyle name="Normal 3 3 2 2 4 3 3 3 2" xfId="17503"/>
    <cellStyle name="Normal 3 3 2 2 4 3 3 4" xfId="17504"/>
    <cellStyle name="Normal 3 3 2 2 4 3 4" xfId="17505"/>
    <cellStyle name="Normal 3 3 2 2 4 3 4 2" xfId="17506"/>
    <cellStyle name="Normal 3 3 2 2 4 3 4 2 2" xfId="17507"/>
    <cellStyle name="Normal 3 3 2 2 4 3 4 3" xfId="17508"/>
    <cellStyle name="Normal 3 3 2 2 4 3 5" xfId="17509"/>
    <cellStyle name="Normal 3 3 2 2 4 3 5 2" xfId="17510"/>
    <cellStyle name="Normal 3 3 2 2 4 3 6" xfId="17511"/>
    <cellStyle name="Normal 3 3 2 2 4 4" xfId="17512"/>
    <cellStyle name="Normal 3 3 2 2 4 4 2" xfId="17513"/>
    <cellStyle name="Normal 3 3 2 2 4 4 2 2" xfId="17514"/>
    <cellStyle name="Normal 3 3 2 2 4 4 2 2 2" xfId="17515"/>
    <cellStyle name="Normal 3 3 2 2 4 4 2 2 2 2" xfId="17516"/>
    <cellStyle name="Normal 3 3 2 2 4 4 2 2 3" xfId="17517"/>
    <cellStyle name="Normal 3 3 2 2 4 4 2 3" xfId="17518"/>
    <cellStyle name="Normal 3 3 2 2 4 4 2 3 2" xfId="17519"/>
    <cellStyle name="Normal 3 3 2 2 4 4 2 4" xfId="17520"/>
    <cellStyle name="Normal 3 3 2 2 4 4 3" xfId="17521"/>
    <cellStyle name="Normal 3 3 2 2 4 4 3 2" xfId="17522"/>
    <cellStyle name="Normal 3 3 2 2 4 4 3 2 2" xfId="17523"/>
    <cellStyle name="Normal 3 3 2 2 4 4 3 3" xfId="17524"/>
    <cellStyle name="Normal 3 3 2 2 4 4 4" xfId="17525"/>
    <cellStyle name="Normal 3 3 2 2 4 4 4 2" xfId="17526"/>
    <cellStyle name="Normal 3 3 2 2 4 4 5" xfId="17527"/>
    <cellStyle name="Normal 3 3 2 2 4 5" xfId="17528"/>
    <cellStyle name="Normal 3 3 2 2 4 5 2" xfId="17529"/>
    <cellStyle name="Normal 3 3 2 2 4 5 2 2" xfId="17530"/>
    <cellStyle name="Normal 3 3 2 2 4 5 2 2 2" xfId="17531"/>
    <cellStyle name="Normal 3 3 2 2 4 5 2 3" xfId="17532"/>
    <cellStyle name="Normal 3 3 2 2 4 5 3" xfId="17533"/>
    <cellStyle name="Normal 3 3 2 2 4 5 3 2" xfId="17534"/>
    <cellStyle name="Normal 3 3 2 2 4 5 4" xfId="17535"/>
    <cellStyle name="Normal 3 3 2 2 4 6" xfId="17536"/>
    <cellStyle name="Normal 3 3 2 2 4 6 2" xfId="17537"/>
    <cellStyle name="Normal 3 3 2 2 4 6 2 2" xfId="17538"/>
    <cellStyle name="Normal 3 3 2 2 4 6 3" xfId="17539"/>
    <cellStyle name="Normal 3 3 2 2 4 7" xfId="17540"/>
    <cellStyle name="Normal 3 3 2 2 4 7 2" xfId="17541"/>
    <cellStyle name="Normal 3 3 2 2 4 8" xfId="17542"/>
    <cellStyle name="Normal 3 3 2 2 5" xfId="17543"/>
    <cellStyle name="Normal 3 3 2 2 5 2" xfId="17544"/>
    <cellStyle name="Normal 3 3 2 2 5 2 2" xfId="17545"/>
    <cellStyle name="Normal 3 3 2 2 5 2 2 2" xfId="17546"/>
    <cellStyle name="Normal 3 3 2 2 5 2 2 2 2" xfId="17547"/>
    <cellStyle name="Normal 3 3 2 2 5 2 2 2 2 2" xfId="17548"/>
    <cellStyle name="Normal 3 3 2 2 5 2 2 2 2 2 2" xfId="17549"/>
    <cellStyle name="Normal 3 3 2 2 5 2 2 2 2 3" xfId="17550"/>
    <cellStyle name="Normal 3 3 2 2 5 2 2 2 3" xfId="17551"/>
    <cellStyle name="Normal 3 3 2 2 5 2 2 2 3 2" xfId="17552"/>
    <cellStyle name="Normal 3 3 2 2 5 2 2 2 4" xfId="17553"/>
    <cellStyle name="Normal 3 3 2 2 5 2 2 3" xfId="17554"/>
    <cellStyle name="Normal 3 3 2 2 5 2 2 3 2" xfId="17555"/>
    <cellStyle name="Normal 3 3 2 2 5 2 2 3 2 2" xfId="17556"/>
    <cellStyle name="Normal 3 3 2 2 5 2 2 3 3" xfId="17557"/>
    <cellStyle name="Normal 3 3 2 2 5 2 2 4" xfId="17558"/>
    <cellStyle name="Normal 3 3 2 2 5 2 2 4 2" xfId="17559"/>
    <cellStyle name="Normal 3 3 2 2 5 2 2 5" xfId="17560"/>
    <cellStyle name="Normal 3 3 2 2 5 2 3" xfId="17561"/>
    <cellStyle name="Normal 3 3 2 2 5 2 3 2" xfId="17562"/>
    <cellStyle name="Normal 3 3 2 2 5 2 3 2 2" xfId="17563"/>
    <cellStyle name="Normal 3 3 2 2 5 2 3 2 2 2" xfId="17564"/>
    <cellStyle name="Normal 3 3 2 2 5 2 3 2 3" xfId="17565"/>
    <cellStyle name="Normal 3 3 2 2 5 2 3 3" xfId="17566"/>
    <cellStyle name="Normal 3 3 2 2 5 2 3 3 2" xfId="17567"/>
    <cellStyle name="Normal 3 3 2 2 5 2 3 4" xfId="17568"/>
    <cellStyle name="Normal 3 3 2 2 5 2 4" xfId="17569"/>
    <cellStyle name="Normal 3 3 2 2 5 2 4 2" xfId="17570"/>
    <cellStyle name="Normal 3 3 2 2 5 2 4 2 2" xfId="17571"/>
    <cellStyle name="Normal 3 3 2 2 5 2 4 3" xfId="17572"/>
    <cellStyle name="Normal 3 3 2 2 5 2 5" xfId="17573"/>
    <cellStyle name="Normal 3 3 2 2 5 2 5 2" xfId="17574"/>
    <cellStyle name="Normal 3 3 2 2 5 2 6" xfId="17575"/>
    <cellStyle name="Normal 3 3 2 2 5 3" xfId="17576"/>
    <cellStyle name="Normal 3 3 2 2 5 3 2" xfId="17577"/>
    <cellStyle name="Normal 3 3 2 2 5 3 2 2" xfId="17578"/>
    <cellStyle name="Normal 3 3 2 2 5 3 2 2 2" xfId="17579"/>
    <cellStyle name="Normal 3 3 2 2 5 3 2 2 2 2" xfId="17580"/>
    <cellStyle name="Normal 3 3 2 2 5 3 2 2 3" xfId="17581"/>
    <cellStyle name="Normal 3 3 2 2 5 3 2 3" xfId="17582"/>
    <cellStyle name="Normal 3 3 2 2 5 3 2 3 2" xfId="17583"/>
    <cellStyle name="Normal 3 3 2 2 5 3 2 4" xfId="17584"/>
    <cellStyle name="Normal 3 3 2 2 5 3 3" xfId="17585"/>
    <cellStyle name="Normal 3 3 2 2 5 3 3 2" xfId="17586"/>
    <cellStyle name="Normal 3 3 2 2 5 3 3 2 2" xfId="17587"/>
    <cellStyle name="Normal 3 3 2 2 5 3 3 3" xfId="17588"/>
    <cellStyle name="Normal 3 3 2 2 5 3 4" xfId="17589"/>
    <cellStyle name="Normal 3 3 2 2 5 3 4 2" xfId="17590"/>
    <cellStyle name="Normal 3 3 2 2 5 3 5" xfId="17591"/>
    <cellStyle name="Normal 3 3 2 2 5 4" xfId="17592"/>
    <cellStyle name="Normal 3 3 2 2 5 4 2" xfId="17593"/>
    <cellStyle name="Normal 3 3 2 2 5 4 2 2" xfId="17594"/>
    <cellStyle name="Normal 3 3 2 2 5 4 2 2 2" xfId="17595"/>
    <cellStyle name="Normal 3 3 2 2 5 4 2 3" xfId="17596"/>
    <cellStyle name="Normal 3 3 2 2 5 4 3" xfId="17597"/>
    <cellStyle name="Normal 3 3 2 2 5 4 3 2" xfId="17598"/>
    <cellStyle name="Normal 3 3 2 2 5 4 4" xfId="17599"/>
    <cellStyle name="Normal 3 3 2 2 5 5" xfId="17600"/>
    <cellStyle name="Normal 3 3 2 2 5 5 2" xfId="17601"/>
    <cellStyle name="Normal 3 3 2 2 5 5 2 2" xfId="17602"/>
    <cellStyle name="Normal 3 3 2 2 5 5 3" xfId="17603"/>
    <cellStyle name="Normal 3 3 2 2 5 6" xfId="17604"/>
    <cellStyle name="Normal 3 3 2 2 5 6 2" xfId="17605"/>
    <cellStyle name="Normal 3 3 2 2 5 7" xfId="17606"/>
    <cellStyle name="Normal 3 3 2 2 6" xfId="17607"/>
    <cellStyle name="Normal 3 3 2 2 6 2" xfId="17608"/>
    <cellStyle name="Normal 3 3 2 2 6 2 2" xfId="17609"/>
    <cellStyle name="Normal 3 3 2 2 6 2 2 2" xfId="17610"/>
    <cellStyle name="Normal 3 3 2 2 6 2 2 2 2" xfId="17611"/>
    <cellStyle name="Normal 3 3 2 2 6 2 2 2 2 2" xfId="17612"/>
    <cellStyle name="Normal 3 3 2 2 6 2 2 2 3" xfId="17613"/>
    <cellStyle name="Normal 3 3 2 2 6 2 2 3" xfId="17614"/>
    <cellStyle name="Normal 3 3 2 2 6 2 2 3 2" xfId="17615"/>
    <cellStyle name="Normal 3 3 2 2 6 2 2 4" xfId="17616"/>
    <cellStyle name="Normal 3 3 2 2 6 2 3" xfId="17617"/>
    <cellStyle name="Normal 3 3 2 2 6 2 3 2" xfId="17618"/>
    <cellStyle name="Normal 3 3 2 2 6 2 3 2 2" xfId="17619"/>
    <cellStyle name="Normal 3 3 2 2 6 2 3 3" xfId="17620"/>
    <cellStyle name="Normal 3 3 2 2 6 2 4" xfId="17621"/>
    <cellStyle name="Normal 3 3 2 2 6 2 4 2" xfId="17622"/>
    <cellStyle name="Normal 3 3 2 2 6 2 5" xfId="17623"/>
    <cellStyle name="Normal 3 3 2 2 6 3" xfId="17624"/>
    <cellStyle name="Normal 3 3 2 2 6 3 2" xfId="17625"/>
    <cellStyle name="Normal 3 3 2 2 6 3 2 2" xfId="17626"/>
    <cellStyle name="Normal 3 3 2 2 6 3 2 2 2" xfId="17627"/>
    <cellStyle name="Normal 3 3 2 2 6 3 2 3" xfId="17628"/>
    <cellStyle name="Normal 3 3 2 2 6 3 3" xfId="17629"/>
    <cellStyle name="Normal 3 3 2 2 6 3 3 2" xfId="17630"/>
    <cellStyle name="Normal 3 3 2 2 6 3 4" xfId="17631"/>
    <cellStyle name="Normal 3 3 2 2 6 4" xfId="17632"/>
    <cellStyle name="Normal 3 3 2 2 6 4 2" xfId="17633"/>
    <cellStyle name="Normal 3 3 2 2 6 4 2 2" xfId="17634"/>
    <cellStyle name="Normal 3 3 2 2 6 4 3" xfId="17635"/>
    <cellStyle name="Normal 3 3 2 2 6 5" xfId="17636"/>
    <cellStyle name="Normal 3 3 2 2 6 5 2" xfId="17637"/>
    <cellStyle name="Normal 3 3 2 2 6 6" xfId="17638"/>
    <cellStyle name="Normal 3 3 2 2 7" xfId="17639"/>
    <cellStyle name="Normal 3 3 2 2 7 2" xfId="17640"/>
    <cellStyle name="Normal 3 3 2 2 7 2 2" xfId="17641"/>
    <cellStyle name="Normal 3 3 2 2 7 2 2 2" xfId="17642"/>
    <cellStyle name="Normal 3 3 2 2 7 2 2 2 2" xfId="17643"/>
    <cellStyle name="Normal 3 3 2 2 7 2 2 3" xfId="17644"/>
    <cellStyle name="Normal 3 3 2 2 7 2 3" xfId="17645"/>
    <cellStyle name="Normal 3 3 2 2 7 2 3 2" xfId="17646"/>
    <cellStyle name="Normal 3 3 2 2 7 2 4" xfId="17647"/>
    <cellStyle name="Normal 3 3 2 2 7 3" xfId="17648"/>
    <cellStyle name="Normal 3 3 2 2 7 3 2" xfId="17649"/>
    <cellStyle name="Normal 3 3 2 2 7 3 2 2" xfId="17650"/>
    <cellStyle name="Normal 3 3 2 2 7 3 3" xfId="17651"/>
    <cellStyle name="Normal 3 3 2 2 7 4" xfId="17652"/>
    <cellStyle name="Normal 3 3 2 2 7 4 2" xfId="17653"/>
    <cellStyle name="Normal 3 3 2 2 7 5" xfId="17654"/>
    <cellStyle name="Normal 3 3 2 2 8" xfId="17655"/>
    <cellStyle name="Normal 3 3 2 2 8 2" xfId="17656"/>
    <cellStyle name="Normal 3 3 2 2 8 2 2" xfId="17657"/>
    <cellStyle name="Normal 3 3 2 2 8 2 2 2" xfId="17658"/>
    <cellStyle name="Normal 3 3 2 2 8 2 3" xfId="17659"/>
    <cellStyle name="Normal 3 3 2 2 8 3" xfId="17660"/>
    <cellStyle name="Normal 3 3 2 2 8 3 2" xfId="17661"/>
    <cellStyle name="Normal 3 3 2 2 8 4" xfId="17662"/>
    <cellStyle name="Normal 3 3 2 2 9" xfId="17663"/>
    <cellStyle name="Normal 3 3 2 2 9 2" xfId="17664"/>
    <cellStyle name="Normal 3 3 2 2 9 2 2" xfId="17665"/>
    <cellStyle name="Normal 3 3 2 2 9 3" xfId="17666"/>
    <cellStyle name="Normal 3 3 2 3" xfId="17667"/>
    <cellStyle name="Normal 3 3 2 3 10" xfId="17668"/>
    <cellStyle name="Normal 3 3 2 3 2" xfId="17669"/>
    <cellStyle name="Normal 3 3 2 3 2 2" xfId="17670"/>
    <cellStyle name="Normal 3 3 2 3 2 2 2" xfId="17671"/>
    <cellStyle name="Normal 3 3 2 3 2 2 2 2" xfId="17672"/>
    <cellStyle name="Normal 3 3 2 3 2 2 2 2 2" xfId="17673"/>
    <cellStyle name="Normal 3 3 2 3 2 2 2 2 2 2" xfId="17674"/>
    <cellStyle name="Normal 3 3 2 3 2 2 2 2 2 2 2" xfId="17675"/>
    <cellStyle name="Normal 3 3 2 3 2 2 2 2 2 2 2 2" xfId="17676"/>
    <cellStyle name="Normal 3 3 2 3 2 2 2 2 2 2 2 2 2" xfId="17677"/>
    <cellStyle name="Normal 3 3 2 3 2 2 2 2 2 2 2 3" xfId="17678"/>
    <cellStyle name="Normal 3 3 2 3 2 2 2 2 2 2 3" xfId="17679"/>
    <cellStyle name="Normal 3 3 2 3 2 2 2 2 2 2 3 2" xfId="17680"/>
    <cellStyle name="Normal 3 3 2 3 2 2 2 2 2 2 4" xfId="17681"/>
    <cellStyle name="Normal 3 3 2 3 2 2 2 2 2 3" xfId="17682"/>
    <cellStyle name="Normal 3 3 2 3 2 2 2 2 2 3 2" xfId="17683"/>
    <cellStyle name="Normal 3 3 2 3 2 2 2 2 2 3 2 2" xfId="17684"/>
    <cellStyle name="Normal 3 3 2 3 2 2 2 2 2 3 3" xfId="17685"/>
    <cellStyle name="Normal 3 3 2 3 2 2 2 2 2 4" xfId="17686"/>
    <cellStyle name="Normal 3 3 2 3 2 2 2 2 2 4 2" xfId="17687"/>
    <cellStyle name="Normal 3 3 2 3 2 2 2 2 2 5" xfId="17688"/>
    <cellStyle name="Normal 3 3 2 3 2 2 2 2 3" xfId="17689"/>
    <cellStyle name="Normal 3 3 2 3 2 2 2 2 3 2" xfId="17690"/>
    <cellStyle name="Normal 3 3 2 3 2 2 2 2 3 2 2" xfId="17691"/>
    <cellStyle name="Normal 3 3 2 3 2 2 2 2 3 2 2 2" xfId="17692"/>
    <cellStyle name="Normal 3 3 2 3 2 2 2 2 3 2 3" xfId="17693"/>
    <cellStyle name="Normal 3 3 2 3 2 2 2 2 3 3" xfId="17694"/>
    <cellStyle name="Normal 3 3 2 3 2 2 2 2 3 3 2" xfId="17695"/>
    <cellStyle name="Normal 3 3 2 3 2 2 2 2 3 4" xfId="17696"/>
    <cellStyle name="Normal 3 3 2 3 2 2 2 2 4" xfId="17697"/>
    <cellStyle name="Normal 3 3 2 3 2 2 2 2 4 2" xfId="17698"/>
    <cellStyle name="Normal 3 3 2 3 2 2 2 2 4 2 2" xfId="17699"/>
    <cellStyle name="Normal 3 3 2 3 2 2 2 2 4 3" xfId="17700"/>
    <cellStyle name="Normal 3 3 2 3 2 2 2 2 5" xfId="17701"/>
    <cellStyle name="Normal 3 3 2 3 2 2 2 2 5 2" xfId="17702"/>
    <cellStyle name="Normal 3 3 2 3 2 2 2 2 6" xfId="17703"/>
    <cellStyle name="Normal 3 3 2 3 2 2 2 3" xfId="17704"/>
    <cellStyle name="Normal 3 3 2 3 2 2 2 3 2" xfId="17705"/>
    <cellStyle name="Normal 3 3 2 3 2 2 2 3 2 2" xfId="17706"/>
    <cellStyle name="Normal 3 3 2 3 2 2 2 3 2 2 2" xfId="17707"/>
    <cellStyle name="Normal 3 3 2 3 2 2 2 3 2 2 2 2" xfId="17708"/>
    <cellStyle name="Normal 3 3 2 3 2 2 2 3 2 2 3" xfId="17709"/>
    <cellStyle name="Normal 3 3 2 3 2 2 2 3 2 3" xfId="17710"/>
    <cellStyle name="Normal 3 3 2 3 2 2 2 3 2 3 2" xfId="17711"/>
    <cellStyle name="Normal 3 3 2 3 2 2 2 3 2 4" xfId="17712"/>
    <cellStyle name="Normal 3 3 2 3 2 2 2 3 3" xfId="17713"/>
    <cellStyle name="Normal 3 3 2 3 2 2 2 3 3 2" xfId="17714"/>
    <cellStyle name="Normal 3 3 2 3 2 2 2 3 3 2 2" xfId="17715"/>
    <cellStyle name="Normal 3 3 2 3 2 2 2 3 3 3" xfId="17716"/>
    <cellStyle name="Normal 3 3 2 3 2 2 2 3 4" xfId="17717"/>
    <cellStyle name="Normal 3 3 2 3 2 2 2 3 4 2" xfId="17718"/>
    <cellStyle name="Normal 3 3 2 3 2 2 2 3 5" xfId="17719"/>
    <cellStyle name="Normal 3 3 2 3 2 2 2 4" xfId="17720"/>
    <cellStyle name="Normal 3 3 2 3 2 2 2 4 2" xfId="17721"/>
    <cellStyle name="Normal 3 3 2 3 2 2 2 4 2 2" xfId="17722"/>
    <cellStyle name="Normal 3 3 2 3 2 2 2 4 2 2 2" xfId="17723"/>
    <cellStyle name="Normal 3 3 2 3 2 2 2 4 2 3" xfId="17724"/>
    <cellStyle name="Normal 3 3 2 3 2 2 2 4 3" xfId="17725"/>
    <cellStyle name="Normal 3 3 2 3 2 2 2 4 3 2" xfId="17726"/>
    <cellStyle name="Normal 3 3 2 3 2 2 2 4 4" xfId="17727"/>
    <cellStyle name="Normal 3 3 2 3 2 2 2 5" xfId="17728"/>
    <cellStyle name="Normal 3 3 2 3 2 2 2 5 2" xfId="17729"/>
    <cellStyle name="Normal 3 3 2 3 2 2 2 5 2 2" xfId="17730"/>
    <cellStyle name="Normal 3 3 2 3 2 2 2 5 3" xfId="17731"/>
    <cellStyle name="Normal 3 3 2 3 2 2 2 6" xfId="17732"/>
    <cellStyle name="Normal 3 3 2 3 2 2 2 6 2" xfId="17733"/>
    <cellStyle name="Normal 3 3 2 3 2 2 2 7" xfId="17734"/>
    <cellStyle name="Normal 3 3 2 3 2 2 3" xfId="17735"/>
    <cellStyle name="Normal 3 3 2 3 2 2 3 2" xfId="17736"/>
    <cellStyle name="Normal 3 3 2 3 2 2 3 2 2" xfId="17737"/>
    <cellStyle name="Normal 3 3 2 3 2 2 3 2 2 2" xfId="17738"/>
    <cellStyle name="Normal 3 3 2 3 2 2 3 2 2 2 2" xfId="17739"/>
    <cellStyle name="Normal 3 3 2 3 2 2 3 2 2 2 2 2" xfId="17740"/>
    <cellStyle name="Normal 3 3 2 3 2 2 3 2 2 2 3" xfId="17741"/>
    <cellStyle name="Normal 3 3 2 3 2 2 3 2 2 3" xfId="17742"/>
    <cellStyle name="Normal 3 3 2 3 2 2 3 2 2 3 2" xfId="17743"/>
    <cellStyle name="Normal 3 3 2 3 2 2 3 2 2 4" xfId="17744"/>
    <cellStyle name="Normal 3 3 2 3 2 2 3 2 3" xfId="17745"/>
    <cellStyle name="Normal 3 3 2 3 2 2 3 2 3 2" xfId="17746"/>
    <cellStyle name="Normal 3 3 2 3 2 2 3 2 3 2 2" xfId="17747"/>
    <cellStyle name="Normal 3 3 2 3 2 2 3 2 3 3" xfId="17748"/>
    <cellStyle name="Normal 3 3 2 3 2 2 3 2 4" xfId="17749"/>
    <cellStyle name="Normal 3 3 2 3 2 2 3 2 4 2" xfId="17750"/>
    <cellStyle name="Normal 3 3 2 3 2 2 3 2 5" xfId="17751"/>
    <cellStyle name="Normal 3 3 2 3 2 2 3 3" xfId="17752"/>
    <cellStyle name="Normal 3 3 2 3 2 2 3 3 2" xfId="17753"/>
    <cellStyle name="Normal 3 3 2 3 2 2 3 3 2 2" xfId="17754"/>
    <cellStyle name="Normal 3 3 2 3 2 2 3 3 2 2 2" xfId="17755"/>
    <cellStyle name="Normal 3 3 2 3 2 2 3 3 2 3" xfId="17756"/>
    <cellStyle name="Normal 3 3 2 3 2 2 3 3 3" xfId="17757"/>
    <cellStyle name="Normal 3 3 2 3 2 2 3 3 3 2" xfId="17758"/>
    <cellStyle name="Normal 3 3 2 3 2 2 3 3 4" xfId="17759"/>
    <cellStyle name="Normal 3 3 2 3 2 2 3 4" xfId="17760"/>
    <cellStyle name="Normal 3 3 2 3 2 2 3 4 2" xfId="17761"/>
    <cellStyle name="Normal 3 3 2 3 2 2 3 4 2 2" xfId="17762"/>
    <cellStyle name="Normal 3 3 2 3 2 2 3 4 3" xfId="17763"/>
    <cellStyle name="Normal 3 3 2 3 2 2 3 5" xfId="17764"/>
    <cellStyle name="Normal 3 3 2 3 2 2 3 5 2" xfId="17765"/>
    <cellStyle name="Normal 3 3 2 3 2 2 3 6" xfId="17766"/>
    <cellStyle name="Normal 3 3 2 3 2 2 4" xfId="17767"/>
    <cellStyle name="Normal 3 3 2 3 2 2 4 2" xfId="17768"/>
    <cellStyle name="Normal 3 3 2 3 2 2 4 2 2" xfId="17769"/>
    <cellStyle name="Normal 3 3 2 3 2 2 4 2 2 2" xfId="17770"/>
    <cellStyle name="Normal 3 3 2 3 2 2 4 2 2 2 2" xfId="17771"/>
    <cellStyle name="Normal 3 3 2 3 2 2 4 2 2 3" xfId="17772"/>
    <cellStyle name="Normal 3 3 2 3 2 2 4 2 3" xfId="17773"/>
    <cellStyle name="Normal 3 3 2 3 2 2 4 2 3 2" xfId="17774"/>
    <cellStyle name="Normal 3 3 2 3 2 2 4 2 4" xfId="17775"/>
    <cellStyle name="Normal 3 3 2 3 2 2 4 3" xfId="17776"/>
    <cellStyle name="Normal 3 3 2 3 2 2 4 3 2" xfId="17777"/>
    <cellStyle name="Normal 3 3 2 3 2 2 4 3 2 2" xfId="17778"/>
    <cellStyle name="Normal 3 3 2 3 2 2 4 3 3" xfId="17779"/>
    <cellStyle name="Normal 3 3 2 3 2 2 4 4" xfId="17780"/>
    <cellStyle name="Normal 3 3 2 3 2 2 4 4 2" xfId="17781"/>
    <cellStyle name="Normal 3 3 2 3 2 2 4 5" xfId="17782"/>
    <cellStyle name="Normal 3 3 2 3 2 2 5" xfId="17783"/>
    <cellStyle name="Normal 3 3 2 3 2 2 5 2" xfId="17784"/>
    <cellStyle name="Normal 3 3 2 3 2 2 5 2 2" xfId="17785"/>
    <cellStyle name="Normal 3 3 2 3 2 2 5 2 2 2" xfId="17786"/>
    <cellStyle name="Normal 3 3 2 3 2 2 5 2 3" xfId="17787"/>
    <cellStyle name="Normal 3 3 2 3 2 2 5 3" xfId="17788"/>
    <cellStyle name="Normal 3 3 2 3 2 2 5 3 2" xfId="17789"/>
    <cellStyle name="Normal 3 3 2 3 2 2 5 4" xfId="17790"/>
    <cellStyle name="Normal 3 3 2 3 2 2 6" xfId="17791"/>
    <cellStyle name="Normal 3 3 2 3 2 2 6 2" xfId="17792"/>
    <cellStyle name="Normal 3 3 2 3 2 2 6 2 2" xfId="17793"/>
    <cellStyle name="Normal 3 3 2 3 2 2 6 3" xfId="17794"/>
    <cellStyle name="Normal 3 3 2 3 2 2 7" xfId="17795"/>
    <cellStyle name="Normal 3 3 2 3 2 2 7 2" xfId="17796"/>
    <cellStyle name="Normal 3 3 2 3 2 2 8" xfId="17797"/>
    <cellStyle name="Normal 3 3 2 3 2 3" xfId="17798"/>
    <cellStyle name="Normal 3 3 2 3 2 3 2" xfId="17799"/>
    <cellStyle name="Normal 3 3 2 3 2 3 2 2" xfId="17800"/>
    <cellStyle name="Normal 3 3 2 3 2 3 2 2 2" xfId="17801"/>
    <cellStyle name="Normal 3 3 2 3 2 3 2 2 2 2" xfId="17802"/>
    <cellStyle name="Normal 3 3 2 3 2 3 2 2 2 2 2" xfId="17803"/>
    <cellStyle name="Normal 3 3 2 3 2 3 2 2 2 2 2 2" xfId="17804"/>
    <cellStyle name="Normal 3 3 2 3 2 3 2 2 2 2 3" xfId="17805"/>
    <cellStyle name="Normal 3 3 2 3 2 3 2 2 2 3" xfId="17806"/>
    <cellStyle name="Normal 3 3 2 3 2 3 2 2 2 3 2" xfId="17807"/>
    <cellStyle name="Normal 3 3 2 3 2 3 2 2 2 4" xfId="17808"/>
    <cellStyle name="Normal 3 3 2 3 2 3 2 2 3" xfId="17809"/>
    <cellStyle name="Normal 3 3 2 3 2 3 2 2 3 2" xfId="17810"/>
    <cellStyle name="Normal 3 3 2 3 2 3 2 2 3 2 2" xfId="17811"/>
    <cellStyle name="Normal 3 3 2 3 2 3 2 2 3 3" xfId="17812"/>
    <cellStyle name="Normal 3 3 2 3 2 3 2 2 4" xfId="17813"/>
    <cellStyle name="Normal 3 3 2 3 2 3 2 2 4 2" xfId="17814"/>
    <cellStyle name="Normal 3 3 2 3 2 3 2 2 5" xfId="17815"/>
    <cellStyle name="Normal 3 3 2 3 2 3 2 3" xfId="17816"/>
    <cellStyle name="Normal 3 3 2 3 2 3 2 3 2" xfId="17817"/>
    <cellStyle name="Normal 3 3 2 3 2 3 2 3 2 2" xfId="17818"/>
    <cellStyle name="Normal 3 3 2 3 2 3 2 3 2 2 2" xfId="17819"/>
    <cellStyle name="Normal 3 3 2 3 2 3 2 3 2 3" xfId="17820"/>
    <cellStyle name="Normal 3 3 2 3 2 3 2 3 3" xfId="17821"/>
    <cellStyle name="Normal 3 3 2 3 2 3 2 3 3 2" xfId="17822"/>
    <cellStyle name="Normal 3 3 2 3 2 3 2 3 4" xfId="17823"/>
    <cellStyle name="Normal 3 3 2 3 2 3 2 4" xfId="17824"/>
    <cellStyle name="Normal 3 3 2 3 2 3 2 4 2" xfId="17825"/>
    <cellStyle name="Normal 3 3 2 3 2 3 2 4 2 2" xfId="17826"/>
    <cellStyle name="Normal 3 3 2 3 2 3 2 4 3" xfId="17827"/>
    <cellStyle name="Normal 3 3 2 3 2 3 2 5" xfId="17828"/>
    <cellStyle name="Normal 3 3 2 3 2 3 2 5 2" xfId="17829"/>
    <cellStyle name="Normal 3 3 2 3 2 3 2 6" xfId="17830"/>
    <cellStyle name="Normal 3 3 2 3 2 3 3" xfId="17831"/>
    <cellStyle name="Normal 3 3 2 3 2 3 3 2" xfId="17832"/>
    <cellStyle name="Normal 3 3 2 3 2 3 3 2 2" xfId="17833"/>
    <cellStyle name="Normal 3 3 2 3 2 3 3 2 2 2" xfId="17834"/>
    <cellStyle name="Normal 3 3 2 3 2 3 3 2 2 2 2" xfId="17835"/>
    <cellStyle name="Normal 3 3 2 3 2 3 3 2 2 3" xfId="17836"/>
    <cellStyle name="Normal 3 3 2 3 2 3 3 2 3" xfId="17837"/>
    <cellStyle name="Normal 3 3 2 3 2 3 3 2 3 2" xfId="17838"/>
    <cellStyle name="Normal 3 3 2 3 2 3 3 2 4" xfId="17839"/>
    <cellStyle name="Normal 3 3 2 3 2 3 3 3" xfId="17840"/>
    <cellStyle name="Normal 3 3 2 3 2 3 3 3 2" xfId="17841"/>
    <cellStyle name="Normal 3 3 2 3 2 3 3 3 2 2" xfId="17842"/>
    <cellStyle name="Normal 3 3 2 3 2 3 3 3 3" xfId="17843"/>
    <cellStyle name="Normal 3 3 2 3 2 3 3 4" xfId="17844"/>
    <cellStyle name="Normal 3 3 2 3 2 3 3 4 2" xfId="17845"/>
    <cellStyle name="Normal 3 3 2 3 2 3 3 5" xfId="17846"/>
    <cellStyle name="Normal 3 3 2 3 2 3 4" xfId="17847"/>
    <cellStyle name="Normal 3 3 2 3 2 3 4 2" xfId="17848"/>
    <cellStyle name="Normal 3 3 2 3 2 3 4 2 2" xfId="17849"/>
    <cellStyle name="Normal 3 3 2 3 2 3 4 2 2 2" xfId="17850"/>
    <cellStyle name="Normal 3 3 2 3 2 3 4 2 3" xfId="17851"/>
    <cellStyle name="Normal 3 3 2 3 2 3 4 3" xfId="17852"/>
    <cellStyle name="Normal 3 3 2 3 2 3 4 3 2" xfId="17853"/>
    <cellStyle name="Normal 3 3 2 3 2 3 4 4" xfId="17854"/>
    <cellStyle name="Normal 3 3 2 3 2 3 5" xfId="17855"/>
    <cellStyle name="Normal 3 3 2 3 2 3 5 2" xfId="17856"/>
    <cellStyle name="Normal 3 3 2 3 2 3 5 2 2" xfId="17857"/>
    <cellStyle name="Normal 3 3 2 3 2 3 5 3" xfId="17858"/>
    <cellStyle name="Normal 3 3 2 3 2 3 6" xfId="17859"/>
    <cellStyle name="Normal 3 3 2 3 2 3 6 2" xfId="17860"/>
    <cellStyle name="Normal 3 3 2 3 2 3 7" xfId="17861"/>
    <cellStyle name="Normal 3 3 2 3 2 4" xfId="17862"/>
    <cellStyle name="Normal 3 3 2 3 2 4 2" xfId="17863"/>
    <cellStyle name="Normal 3 3 2 3 2 4 2 2" xfId="17864"/>
    <cellStyle name="Normal 3 3 2 3 2 4 2 2 2" xfId="17865"/>
    <cellStyle name="Normal 3 3 2 3 2 4 2 2 2 2" xfId="17866"/>
    <cellStyle name="Normal 3 3 2 3 2 4 2 2 2 2 2" xfId="17867"/>
    <cellStyle name="Normal 3 3 2 3 2 4 2 2 2 3" xfId="17868"/>
    <cellStyle name="Normal 3 3 2 3 2 4 2 2 3" xfId="17869"/>
    <cellStyle name="Normal 3 3 2 3 2 4 2 2 3 2" xfId="17870"/>
    <cellStyle name="Normal 3 3 2 3 2 4 2 2 4" xfId="17871"/>
    <cellStyle name="Normal 3 3 2 3 2 4 2 3" xfId="17872"/>
    <cellStyle name="Normal 3 3 2 3 2 4 2 3 2" xfId="17873"/>
    <cellStyle name="Normal 3 3 2 3 2 4 2 3 2 2" xfId="17874"/>
    <cellStyle name="Normal 3 3 2 3 2 4 2 3 3" xfId="17875"/>
    <cellStyle name="Normal 3 3 2 3 2 4 2 4" xfId="17876"/>
    <cellStyle name="Normal 3 3 2 3 2 4 2 4 2" xfId="17877"/>
    <cellStyle name="Normal 3 3 2 3 2 4 2 5" xfId="17878"/>
    <cellStyle name="Normal 3 3 2 3 2 4 3" xfId="17879"/>
    <cellStyle name="Normal 3 3 2 3 2 4 3 2" xfId="17880"/>
    <cellStyle name="Normal 3 3 2 3 2 4 3 2 2" xfId="17881"/>
    <cellStyle name="Normal 3 3 2 3 2 4 3 2 2 2" xfId="17882"/>
    <cellStyle name="Normal 3 3 2 3 2 4 3 2 3" xfId="17883"/>
    <cellStyle name="Normal 3 3 2 3 2 4 3 3" xfId="17884"/>
    <cellStyle name="Normal 3 3 2 3 2 4 3 3 2" xfId="17885"/>
    <cellStyle name="Normal 3 3 2 3 2 4 3 4" xfId="17886"/>
    <cellStyle name="Normal 3 3 2 3 2 4 4" xfId="17887"/>
    <cellStyle name="Normal 3 3 2 3 2 4 4 2" xfId="17888"/>
    <cellStyle name="Normal 3 3 2 3 2 4 4 2 2" xfId="17889"/>
    <cellStyle name="Normal 3 3 2 3 2 4 4 3" xfId="17890"/>
    <cellStyle name="Normal 3 3 2 3 2 4 5" xfId="17891"/>
    <cellStyle name="Normal 3 3 2 3 2 4 5 2" xfId="17892"/>
    <cellStyle name="Normal 3 3 2 3 2 4 6" xfId="17893"/>
    <cellStyle name="Normal 3 3 2 3 2 5" xfId="17894"/>
    <cellStyle name="Normal 3 3 2 3 2 5 2" xfId="17895"/>
    <cellStyle name="Normal 3 3 2 3 2 5 2 2" xfId="17896"/>
    <cellStyle name="Normal 3 3 2 3 2 5 2 2 2" xfId="17897"/>
    <cellStyle name="Normal 3 3 2 3 2 5 2 2 2 2" xfId="17898"/>
    <cellStyle name="Normal 3 3 2 3 2 5 2 2 3" xfId="17899"/>
    <cellStyle name="Normal 3 3 2 3 2 5 2 3" xfId="17900"/>
    <cellStyle name="Normal 3 3 2 3 2 5 2 3 2" xfId="17901"/>
    <cellStyle name="Normal 3 3 2 3 2 5 2 4" xfId="17902"/>
    <cellStyle name="Normal 3 3 2 3 2 5 3" xfId="17903"/>
    <cellStyle name="Normal 3 3 2 3 2 5 3 2" xfId="17904"/>
    <cellStyle name="Normal 3 3 2 3 2 5 3 2 2" xfId="17905"/>
    <cellStyle name="Normal 3 3 2 3 2 5 3 3" xfId="17906"/>
    <cellStyle name="Normal 3 3 2 3 2 5 4" xfId="17907"/>
    <cellStyle name="Normal 3 3 2 3 2 5 4 2" xfId="17908"/>
    <cellStyle name="Normal 3 3 2 3 2 5 5" xfId="17909"/>
    <cellStyle name="Normal 3 3 2 3 2 6" xfId="17910"/>
    <cellStyle name="Normal 3 3 2 3 2 6 2" xfId="17911"/>
    <cellStyle name="Normal 3 3 2 3 2 6 2 2" xfId="17912"/>
    <cellStyle name="Normal 3 3 2 3 2 6 2 2 2" xfId="17913"/>
    <cellStyle name="Normal 3 3 2 3 2 6 2 3" xfId="17914"/>
    <cellStyle name="Normal 3 3 2 3 2 6 3" xfId="17915"/>
    <cellStyle name="Normal 3 3 2 3 2 6 3 2" xfId="17916"/>
    <cellStyle name="Normal 3 3 2 3 2 6 4" xfId="17917"/>
    <cellStyle name="Normal 3 3 2 3 2 7" xfId="17918"/>
    <cellStyle name="Normal 3 3 2 3 2 7 2" xfId="17919"/>
    <cellStyle name="Normal 3 3 2 3 2 7 2 2" xfId="17920"/>
    <cellStyle name="Normal 3 3 2 3 2 7 3" xfId="17921"/>
    <cellStyle name="Normal 3 3 2 3 2 8" xfId="17922"/>
    <cellStyle name="Normal 3 3 2 3 2 8 2" xfId="17923"/>
    <cellStyle name="Normal 3 3 2 3 2 9" xfId="17924"/>
    <cellStyle name="Normal 3 3 2 3 3" xfId="17925"/>
    <cellStyle name="Normal 3 3 2 3 3 2" xfId="17926"/>
    <cellStyle name="Normal 3 3 2 3 3 2 2" xfId="17927"/>
    <cellStyle name="Normal 3 3 2 3 3 2 2 2" xfId="17928"/>
    <cellStyle name="Normal 3 3 2 3 3 2 2 2 2" xfId="17929"/>
    <cellStyle name="Normal 3 3 2 3 3 2 2 2 2 2" xfId="17930"/>
    <cellStyle name="Normal 3 3 2 3 3 2 2 2 2 2 2" xfId="17931"/>
    <cellStyle name="Normal 3 3 2 3 3 2 2 2 2 2 2 2" xfId="17932"/>
    <cellStyle name="Normal 3 3 2 3 3 2 2 2 2 2 3" xfId="17933"/>
    <cellStyle name="Normal 3 3 2 3 3 2 2 2 2 3" xfId="17934"/>
    <cellStyle name="Normal 3 3 2 3 3 2 2 2 2 3 2" xfId="17935"/>
    <cellStyle name="Normal 3 3 2 3 3 2 2 2 2 4" xfId="17936"/>
    <cellStyle name="Normal 3 3 2 3 3 2 2 2 3" xfId="17937"/>
    <cellStyle name="Normal 3 3 2 3 3 2 2 2 3 2" xfId="17938"/>
    <cellStyle name="Normal 3 3 2 3 3 2 2 2 3 2 2" xfId="17939"/>
    <cellStyle name="Normal 3 3 2 3 3 2 2 2 3 3" xfId="17940"/>
    <cellStyle name="Normal 3 3 2 3 3 2 2 2 4" xfId="17941"/>
    <cellStyle name="Normal 3 3 2 3 3 2 2 2 4 2" xfId="17942"/>
    <cellStyle name="Normal 3 3 2 3 3 2 2 2 5" xfId="17943"/>
    <cellStyle name="Normal 3 3 2 3 3 2 2 3" xfId="17944"/>
    <cellStyle name="Normal 3 3 2 3 3 2 2 3 2" xfId="17945"/>
    <cellStyle name="Normal 3 3 2 3 3 2 2 3 2 2" xfId="17946"/>
    <cellStyle name="Normal 3 3 2 3 3 2 2 3 2 2 2" xfId="17947"/>
    <cellStyle name="Normal 3 3 2 3 3 2 2 3 2 3" xfId="17948"/>
    <cellStyle name="Normal 3 3 2 3 3 2 2 3 3" xfId="17949"/>
    <cellStyle name="Normal 3 3 2 3 3 2 2 3 3 2" xfId="17950"/>
    <cellStyle name="Normal 3 3 2 3 3 2 2 3 4" xfId="17951"/>
    <cellStyle name="Normal 3 3 2 3 3 2 2 4" xfId="17952"/>
    <cellStyle name="Normal 3 3 2 3 3 2 2 4 2" xfId="17953"/>
    <cellStyle name="Normal 3 3 2 3 3 2 2 4 2 2" xfId="17954"/>
    <cellStyle name="Normal 3 3 2 3 3 2 2 4 3" xfId="17955"/>
    <cellStyle name="Normal 3 3 2 3 3 2 2 5" xfId="17956"/>
    <cellStyle name="Normal 3 3 2 3 3 2 2 5 2" xfId="17957"/>
    <cellStyle name="Normal 3 3 2 3 3 2 2 6" xfId="17958"/>
    <cellStyle name="Normal 3 3 2 3 3 2 3" xfId="17959"/>
    <cellStyle name="Normal 3 3 2 3 3 2 3 2" xfId="17960"/>
    <cellStyle name="Normal 3 3 2 3 3 2 3 2 2" xfId="17961"/>
    <cellStyle name="Normal 3 3 2 3 3 2 3 2 2 2" xfId="17962"/>
    <cellStyle name="Normal 3 3 2 3 3 2 3 2 2 2 2" xfId="17963"/>
    <cellStyle name="Normal 3 3 2 3 3 2 3 2 2 3" xfId="17964"/>
    <cellStyle name="Normal 3 3 2 3 3 2 3 2 3" xfId="17965"/>
    <cellStyle name="Normal 3 3 2 3 3 2 3 2 3 2" xfId="17966"/>
    <cellStyle name="Normal 3 3 2 3 3 2 3 2 4" xfId="17967"/>
    <cellStyle name="Normal 3 3 2 3 3 2 3 3" xfId="17968"/>
    <cellStyle name="Normal 3 3 2 3 3 2 3 3 2" xfId="17969"/>
    <cellStyle name="Normal 3 3 2 3 3 2 3 3 2 2" xfId="17970"/>
    <cellStyle name="Normal 3 3 2 3 3 2 3 3 3" xfId="17971"/>
    <cellStyle name="Normal 3 3 2 3 3 2 3 4" xfId="17972"/>
    <cellStyle name="Normal 3 3 2 3 3 2 3 4 2" xfId="17973"/>
    <cellStyle name="Normal 3 3 2 3 3 2 3 5" xfId="17974"/>
    <cellStyle name="Normal 3 3 2 3 3 2 4" xfId="17975"/>
    <cellStyle name="Normal 3 3 2 3 3 2 4 2" xfId="17976"/>
    <cellStyle name="Normal 3 3 2 3 3 2 4 2 2" xfId="17977"/>
    <cellStyle name="Normal 3 3 2 3 3 2 4 2 2 2" xfId="17978"/>
    <cellStyle name="Normal 3 3 2 3 3 2 4 2 3" xfId="17979"/>
    <cellStyle name="Normal 3 3 2 3 3 2 4 3" xfId="17980"/>
    <cellStyle name="Normal 3 3 2 3 3 2 4 3 2" xfId="17981"/>
    <cellStyle name="Normal 3 3 2 3 3 2 4 4" xfId="17982"/>
    <cellStyle name="Normal 3 3 2 3 3 2 5" xfId="17983"/>
    <cellStyle name="Normal 3 3 2 3 3 2 5 2" xfId="17984"/>
    <cellStyle name="Normal 3 3 2 3 3 2 5 2 2" xfId="17985"/>
    <cellStyle name="Normal 3 3 2 3 3 2 5 3" xfId="17986"/>
    <cellStyle name="Normal 3 3 2 3 3 2 6" xfId="17987"/>
    <cellStyle name="Normal 3 3 2 3 3 2 6 2" xfId="17988"/>
    <cellStyle name="Normal 3 3 2 3 3 2 7" xfId="17989"/>
    <cellStyle name="Normal 3 3 2 3 3 3" xfId="17990"/>
    <cellStyle name="Normal 3 3 2 3 3 3 2" xfId="17991"/>
    <cellStyle name="Normal 3 3 2 3 3 3 2 2" xfId="17992"/>
    <cellStyle name="Normal 3 3 2 3 3 3 2 2 2" xfId="17993"/>
    <cellStyle name="Normal 3 3 2 3 3 3 2 2 2 2" xfId="17994"/>
    <cellStyle name="Normal 3 3 2 3 3 3 2 2 2 2 2" xfId="17995"/>
    <cellStyle name="Normal 3 3 2 3 3 3 2 2 2 3" xfId="17996"/>
    <cellStyle name="Normal 3 3 2 3 3 3 2 2 3" xfId="17997"/>
    <cellStyle name="Normal 3 3 2 3 3 3 2 2 3 2" xfId="17998"/>
    <cellStyle name="Normal 3 3 2 3 3 3 2 2 4" xfId="17999"/>
    <cellStyle name="Normal 3 3 2 3 3 3 2 3" xfId="18000"/>
    <cellStyle name="Normal 3 3 2 3 3 3 2 3 2" xfId="18001"/>
    <cellStyle name="Normal 3 3 2 3 3 3 2 3 2 2" xfId="18002"/>
    <cellStyle name="Normal 3 3 2 3 3 3 2 3 3" xfId="18003"/>
    <cellStyle name="Normal 3 3 2 3 3 3 2 4" xfId="18004"/>
    <cellStyle name="Normal 3 3 2 3 3 3 2 4 2" xfId="18005"/>
    <cellStyle name="Normal 3 3 2 3 3 3 2 5" xfId="18006"/>
    <cellStyle name="Normal 3 3 2 3 3 3 3" xfId="18007"/>
    <cellStyle name="Normal 3 3 2 3 3 3 3 2" xfId="18008"/>
    <cellStyle name="Normal 3 3 2 3 3 3 3 2 2" xfId="18009"/>
    <cellStyle name="Normal 3 3 2 3 3 3 3 2 2 2" xfId="18010"/>
    <cellStyle name="Normal 3 3 2 3 3 3 3 2 3" xfId="18011"/>
    <cellStyle name="Normal 3 3 2 3 3 3 3 3" xfId="18012"/>
    <cellStyle name="Normal 3 3 2 3 3 3 3 3 2" xfId="18013"/>
    <cellStyle name="Normal 3 3 2 3 3 3 3 4" xfId="18014"/>
    <cellStyle name="Normal 3 3 2 3 3 3 4" xfId="18015"/>
    <cellStyle name="Normal 3 3 2 3 3 3 4 2" xfId="18016"/>
    <cellStyle name="Normal 3 3 2 3 3 3 4 2 2" xfId="18017"/>
    <cellStyle name="Normal 3 3 2 3 3 3 4 3" xfId="18018"/>
    <cellStyle name="Normal 3 3 2 3 3 3 5" xfId="18019"/>
    <cellStyle name="Normal 3 3 2 3 3 3 5 2" xfId="18020"/>
    <cellStyle name="Normal 3 3 2 3 3 3 6" xfId="18021"/>
    <cellStyle name="Normal 3 3 2 3 3 4" xfId="18022"/>
    <cellStyle name="Normal 3 3 2 3 3 4 2" xfId="18023"/>
    <cellStyle name="Normal 3 3 2 3 3 4 2 2" xfId="18024"/>
    <cellStyle name="Normal 3 3 2 3 3 4 2 2 2" xfId="18025"/>
    <cellStyle name="Normal 3 3 2 3 3 4 2 2 2 2" xfId="18026"/>
    <cellStyle name="Normal 3 3 2 3 3 4 2 2 3" xfId="18027"/>
    <cellStyle name="Normal 3 3 2 3 3 4 2 3" xfId="18028"/>
    <cellStyle name="Normal 3 3 2 3 3 4 2 3 2" xfId="18029"/>
    <cellStyle name="Normal 3 3 2 3 3 4 2 4" xfId="18030"/>
    <cellStyle name="Normal 3 3 2 3 3 4 3" xfId="18031"/>
    <cellStyle name="Normal 3 3 2 3 3 4 3 2" xfId="18032"/>
    <cellStyle name="Normal 3 3 2 3 3 4 3 2 2" xfId="18033"/>
    <cellStyle name="Normal 3 3 2 3 3 4 3 3" xfId="18034"/>
    <cellStyle name="Normal 3 3 2 3 3 4 4" xfId="18035"/>
    <cellStyle name="Normal 3 3 2 3 3 4 4 2" xfId="18036"/>
    <cellStyle name="Normal 3 3 2 3 3 4 5" xfId="18037"/>
    <cellStyle name="Normal 3 3 2 3 3 5" xfId="18038"/>
    <cellStyle name="Normal 3 3 2 3 3 5 2" xfId="18039"/>
    <cellStyle name="Normal 3 3 2 3 3 5 2 2" xfId="18040"/>
    <cellStyle name="Normal 3 3 2 3 3 5 2 2 2" xfId="18041"/>
    <cellStyle name="Normal 3 3 2 3 3 5 2 3" xfId="18042"/>
    <cellStyle name="Normal 3 3 2 3 3 5 3" xfId="18043"/>
    <cellStyle name="Normal 3 3 2 3 3 5 3 2" xfId="18044"/>
    <cellStyle name="Normal 3 3 2 3 3 5 4" xfId="18045"/>
    <cellStyle name="Normal 3 3 2 3 3 6" xfId="18046"/>
    <cellStyle name="Normal 3 3 2 3 3 6 2" xfId="18047"/>
    <cellStyle name="Normal 3 3 2 3 3 6 2 2" xfId="18048"/>
    <cellStyle name="Normal 3 3 2 3 3 6 3" xfId="18049"/>
    <cellStyle name="Normal 3 3 2 3 3 7" xfId="18050"/>
    <cellStyle name="Normal 3 3 2 3 3 7 2" xfId="18051"/>
    <cellStyle name="Normal 3 3 2 3 3 8" xfId="18052"/>
    <cellStyle name="Normal 3 3 2 3 4" xfId="18053"/>
    <cellStyle name="Normal 3 3 2 3 4 2" xfId="18054"/>
    <cellStyle name="Normal 3 3 2 3 4 2 2" xfId="18055"/>
    <cellStyle name="Normal 3 3 2 3 4 2 2 2" xfId="18056"/>
    <cellStyle name="Normal 3 3 2 3 4 2 2 2 2" xfId="18057"/>
    <cellStyle name="Normal 3 3 2 3 4 2 2 2 2 2" xfId="18058"/>
    <cellStyle name="Normal 3 3 2 3 4 2 2 2 2 2 2" xfId="18059"/>
    <cellStyle name="Normal 3 3 2 3 4 2 2 2 2 3" xfId="18060"/>
    <cellStyle name="Normal 3 3 2 3 4 2 2 2 3" xfId="18061"/>
    <cellStyle name="Normal 3 3 2 3 4 2 2 2 3 2" xfId="18062"/>
    <cellStyle name="Normal 3 3 2 3 4 2 2 2 4" xfId="18063"/>
    <cellStyle name="Normal 3 3 2 3 4 2 2 3" xfId="18064"/>
    <cellStyle name="Normal 3 3 2 3 4 2 2 3 2" xfId="18065"/>
    <cellStyle name="Normal 3 3 2 3 4 2 2 3 2 2" xfId="18066"/>
    <cellStyle name="Normal 3 3 2 3 4 2 2 3 3" xfId="18067"/>
    <cellStyle name="Normal 3 3 2 3 4 2 2 4" xfId="18068"/>
    <cellStyle name="Normal 3 3 2 3 4 2 2 4 2" xfId="18069"/>
    <cellStyle name="Normal 3 3 2 3 4 2 2 5" xfId="18070"/>
    <cellStyle name="Normal 3 3 2 3 4 2 3" xfId="18071"/>
    <cellStyle name="Normal 3 3 2 3 4 2 3 2" xfId="18072"/>
    <cellStyle name="Normal 3 3 2 3 4 2 3 2 2" xfId="18073"/>
    <cellStyle name="Normal 3 3 2 3 4 2 3 2 2 2" xfId="18074"/>
    <cellStyle name="Normal 3 3 2 3 4 2 3 2 3" xfId="18075"/>
    <cellStyle name="Normal 3 3 2 3 4 2 3 3" xfId="18076"/>
    <cellStyle name="Normal 3 3 2 3 4 2 3 3 2" xfId="18077"/>
    <cellStyle name="Normal 3 3 2 3 4 2 3 4" xfId="18078"/>
    <cellStyle name="Normal 3 3 2 3 4 2 4" xfId="18079"/>
    <cellStyle name="Normal 3 3 2 3 4 2 4 2" xfId="18080"/>
    <cellStyle name="Normal 3 3 2 3 4 2 4 2 2" xfId="18081"/>
    <cellStyle name="Normal 3 3 2 3 4 2 4 3" xfId="18082"/>
    <cellStyle name="Normal 3 3 2 3 4 2 5" xfId="18083"/>
    <cellStyle name="Normal 3 3 2 3 4 2 5 2" xfId="18084"/>
    <cellStyle name="Normal 3 3 2 3 4 2 6" xfId="18085"/>
    <cellStyle name="Normal 3 3 2 3 4 3" xfId="18086"/>
    <cellStyle name="Normal 3 3 2 3 4 3 2" xfId="18087"/>
    <cellStyle name="Normal 3 3 2 3 4 3 2 2" xfId="18088"/>
    <cellStyle name="Normal 3 3 2 3 4 3 2 2 2" xfId="18089"/>
    <cellStyle name="Normal 3 3 2 3 4 3 2 2 2 2" xfId="18090"/>
    <cellStyle name="Normal 3 3 2 3 4 3 2 2 3" xfId="18091"/>
    <cellStyle name="Normal 3 3 2 3 4 3 2 3" xfId="18092"/>
    <cellStyle name="Normal 3 3 2 3 4 3 2 3 2" xfId="18093"/>
    <cellStyle name="Normal 3 3 2 3 4 3 2 4" xfId="18094"/>
    <cellStyle name="Normal 3 3 2 3 4 3 3" xfId="18095"/>
    <cellStyle name="Normal 3 3 2 3 4 3 3 2" xfId="18096"/>
    <cellStyle name="Normal 3 3 2 3 4 3 3 2 2" xfId="18097"/>
    <cellStyle name="Normal 3 3 2 3 4 3 3 3" xfId="18098"/>
    <cellStyle name="Normal 3 3 2 3 4 3 4" xfId="18099"/>
    <cellStyle name="Normal 3 3 2 3 4 3 4 2" xfId="18100"/>
    <cellStyle name="Normal 3 3 2 3 4 3 5" xfId="18101"/>
    <cellStyle name="Normal 3 3 2 3 4 4" xfId="18102"/>
    <cellStyle name="Normal 3 3 2 3 4 4 2" xfId="18103"/>
    <cellStyle name="Normal 3 3 2 3 4 4 2 2" xfId="18104"/>
    <cellStyle name="Normal 3 3 2 3 4 4 2 2 2" xfId="18105"/>
    <cellStyle name="Normal 3 3 2 3 4 4 2 3" xfId="18106"/>
    <cellStyle name="Normal 3 3 2 3 4 4 3" xfId="18107"/>
    <cellStyle name="Normal 3 3 2 3 4 4 3 2" xfId="18108"/>
    <cellStyle name="Normal 3 3 2 3 4 4 4" xfId="18109"/>
    <cellStyle name="Normal 3 3 2 3 4 5" xfId="18110"/>
    <cellStyle name="Normal 3 3 2 3 4 5 2" xfId="18111"/>
    <cellStyle name="Normal 3 3 2 3 4 5 2 2" xfId="18112"/>
    <cellStyle name="Normal 3 3 2 3 4 5 3" xfId="18113"/>
    <cellStyle name="Normal 3 3 2 3 4 6" xfId="18114"/>
    <cellStyle name="Normal 3 3 2 3 4 6 2" xfId="18115"/>
    <cellStyle name="Normal 3 3 2 3 4 7" xfId="18116"/>
    <cellStyle name="Normal 3 3 2 3 5" xfId="18117"/>
    <cellStyle name="Normal 3 3 2 3 5 2" xfId="18118"/>
    <cellStyle name="Normal 3 3 2 3 5 2 2" xfId="18119"/>
    <cellStyle name="Normal 3 3 2 3 5 2 2 2" xfId="18120"/>
    <cellStyle name="Normal 3 3 2 3 5 2 2 2 2" xfId="18121"/>
    <cellStyle name="Normal 3 3 2 3 5 2 2 2 2 2" xfId="18122"/>
    <cellStyle name="Normal 3 3 2 3 5 2 2 2 3" xfId="18123"/>
    <cellStyle name="Normal 3 3 2 3 5 2 2 3" xfId="18124"/>
    <cellStyle name="Normal 3 3 2 3 5 2 2 3 2" xfId="18125"/>
    <cellStyle name="Normal 3 3 2 3 5 2 2 4" xfId="18126"/>
    <cellStyle name="Normal 3 3 2 3 5 2 3" xfId="18127"/>
    <cellStyle name="Normal 3 3 2 3 5 2 3 2" xfId="18128"/>
    <cellStyle name="Normal 3 3 2 3 5 2 3 2 2" xfId="18129"/>
    <cellStyle name="Normal 3 3 2 3 5 2 3 3" xfId="18130"/>
    <cellStyle name="Normal 3 3 2 3 5 2 4" xfId="18131"/>
    <cellStyle name="Normal 3 3 2 3 5 2 4 2" xfId="18132"/>
    <cellStyle name="Normal 3 3 2 3 5 2 5" xfId="18133"/>
    <cellStyle name="Normal 3 3 2 3 5 3" xfId="18134"/>
    <cellStyle name="Normal 3 3 2 3 5 3 2" xfId="18135"/>
    <cellStyle name="Normal 3 3 2 3 5 3 2 2" xfId="18136"/>
    <cellStyle name="Normal 3 3 2 3 5 3 2 2 2" xfId="18137"/>
    <cellStyle name="Normal 3 3 2 3 5 3 2 3" xfId="18138"/>
    <cellStyle name="Normal 3 3 2 3 5 3 3" xfId="18139"/>
    <cellStyle name="Normal 3 3 2 3 5 3 3 2" xfId="18140"/>
    <cellStyle name="Normal 3 3 2 3 5 3 4" xfId="18141"/>
    <cellStyle name="Normal 3 3 2 3 5 4" xfId="18142"/>
    <cellStyle name="Normal 3 3 2 3 5 4 2" xfId="18143"/>
    <cellStyle name="Normal 3 3 2 3 5 4 2 2" xfId="18144"/>
    <cellStyle name="Normal 3 3 2 3 5 4 3" xfId="18145"/>
    <cellStyle name="Normal 3 3 2 3 5 5" xfId="18146"/>
    <cellStyle name="Normal 3 3 2 3 5 5 2" xfId="18147"/>
    <cellStyle name="Normal 3 3 2 3 5 6" xfId="18148"/>
    <cellStyle name="Normal 3 3 2 3 6" xfId="18149"/>
    <cellStyle name="Normal 3 3 2 3 6 2" xfId="18150"/>
    <cellStyle name="Normal 3 3 2 3 6 2 2" xfId="18151"/>
    <cellStyle name="Normal 3 3 2 3 6 2 2 2" xfId="18152"/>
    <cellStyle name="Normal 3 3 2 3 6 2 2 2 2" xfId="18153"/>
    <cellStyle name="Normal 3 3 2 3 6 2 2 3" xfId="18154"/>
    <cellStyle name="Normal 3 3 2 3 6 2 3" xfId="18155"/>
    <cellStyle name="Normal 3 3 2 3 6 2 3 2" xfId="18156"/>
    <cellStyle name="Normal 3 3 2 3 6 2 4" xfId="18157"/>
    <cellStyle name="Normal 3 3 2 3 6 3" xfId="18158"/>
    <cellStyle name="Normal 3 3 2 3 6 3 2" xfId="18159"/>
    <cellStyle name="Normal 3 3 2 3 6 3 2 2" xfId="18160"/>
    <cellStyle name="Normal 3 3 2 3 6 3 3" xfId="18161"/>
    <cellStyle name="Normal 3 3 2 3 6 4" xfId="18162"/>
    <cellStyle name="Normal 3 3 2 3 6 4 2" xfId="18163"/>
    <cellStyle name="Normal 3 3 2 3 6 5" xfId="18164"/>
    <cellStyle name="Normal 3 3 2 3 7" xfId="18165"/>
    <cellStyle name="Normal 3 3 2 3 7 2" xfId="18166"/>
    <cellStyle name="Normal 3 3 2 3 7 2 2" xfId="18167"/>
    <cellStyle name="Normal 3 3 2 3 7 2 2 2" xfId="18168"/>
    <cellStyle name="Normal 3 3 2 3 7 2 3" xfId="18169"/>
    <cellStyle name="Normal 3 3 2 3 7 3" xfId="18170"/>
    <cellStyle name="Normal 3 3 2 3 7 3 2" xfId="18171"/>
    <cellStyle name="Normal 3 3 2 3 7 4" xfId="18172"/>
    <cellStyle name="Normal 3 3 2 3 8" xfId="18173"/>
    <cellStyle name="Normal 3 3 2 3 8 2" xfId="18174"/>
    <cellStyle name="Normal 3 3 2 3 8 2 2" xfId="18175"/>
    <cellStyle name="Normal 3 3 2 3 8 3" xfId="18176"/>
    <cellStyle name="Normal 3 3 2 3 9" xfId="18177"/>
    <cellStyle name="Normal 3 3 2 3 9 2" xfId="18178"/>
    <cellStyle name="Normal 3 3 2 4" xfId="18179"/>
    <cellStyle name="Normal 3 3 2 4 2" xfId="18180"/>
    <cellStyle name="Normal 3 3 2 4 2 2" xfId="18181"/>
    <cellStyle name="Normal 3 3 2 4 2 2 2" xfId="18182"/>
    <cellStyle name="Normal 3 3 2 4 2 2 2 2" xfId="18183"/>
    <cellStyle name="Normal 3 3 2 4 2 2 2 2 2" xfId="18184"/>
    <cellStyle name="Normal 3 3 2 4 2 2 2 2 2 2" xfId="18185"/>
    <cellStyle name="Normal 3 3 2 4 2 2 2 2 2 2 2" xfId="18186"/>
    <cellStyle name="Normal 3 3 2 4 2 2 2 2 2 2 2 2" xfId="18187"/>
    <cellStyle name="Normal 3 3 2 4 2 2 2 2 2 2 3" xfId="18188"/>
    <cellStyle name="Normal 3 3 2 4 2 2 2 2 2 3" xfId="18189"/>
    <cellStyle name="Normal 3 3 2 4 2 2 2 2 2 3 2" xfId="18190"/>
    <cellStyle name="Normal 3 3 2 4 2 2 2 2 2 4" xfId="18191"/>
    <cellStyle name="Normal 3 3 2 4 2 2 2 2 3" xfId="18192"/>
    <cellStyle name="Normal 3 3 2 4 2 2 2 2 3 2" xfId="18193"/>
    <cellStyle name="Normal 3 3 2 4 2 2 2 2 3 2 2" xfId="18194"/>
    <cellStyle name="Normal 3 3 2 4 2 2 2 2 3 3" xfId="18195"/>
    <cellStyle name="Normal 3 3 2 4 2 2 2 2 4" xfId="18196"/>
    <cellStyle name="Normal 3 3 2 4 2 2 2 2 4 2" xfId="18197"/>
    <cellStyle name="Normal 3 3 2 4 2 2 2 2 5" xfId="18198"/>
    <cellStyle name="Normal 3 3 2 4 2 2 2 3" xfId="18199"/>
    <cellStyle name="Normal 3 3 2 4 2 2 2 3 2" xfId="18200"/>
    <cellStyle name="Normal 3 3 2 4 2 2 2 3 2 2" xfId="18201"/>
    <cellStyle name="Normal 3 3 2 4 2 2 2 3 2 2 2" xfId="18202"/>
    <cellStyle name="Normal 3 3 2 4 2 2 2 3 2 3" xfId="18203"/>
    <cellStyle name="Normal 3 3 2 4 2 2 2 3 3" xfId="18204"/>
    <cellStyle name="Normal 3 3 2 4 2 2 2 3 3 2" xfId="18205"/>
    <cellStyle name="Normal 3 3 2 4 2 2 2 3 4" xfId="18206"/>
    <cellStyle name="Normal 3 3 2 4 2 2 2 4" xfId="18207"/>
    <cellStyle name="Normal 3 3 2 4 2 2 2 4 2" xfId="18208"/>
    <cellStyle name="Normal 3 3 2 4 2 2 2 4 2 2" xfId="18209"/>
    <cellStyle name="Normal 3 3 2 4 2 2 2 4 3" xfId="18210"/>
    <cellStyle name="Normal 3 3 2 4 2 2 2 5" xfId="18211"/>
    <cellStyle name="Normal 3 3 2 4 2 2 2 5 2" xfId="18212"/>
    <cellStyle name="Normal 3 3 2 4 2 2 2 6" xfId="18213"/>
    <cellStyle name="Normal 3 3 2 4 2 2 3" xfId="18214"/>
    <cellStyle name="Normal 3 3 2 4 2 2 3 2" xfId="18215"/>
    <cellStyle name="Normal 3 3 2 4 2 2 3 2 2" xfId="18216"/>
    <cellStyle name="Normal 3 3 2 4 2 2 3 2 2 2" xfId="18217"/>
    <cellStyle name="Normal 3 3 2 4 2 2 3 2 2 2 2" xfId="18218"/>
    <cellStyle name="Normal 3 3 2 4 2 2 3 2 2 3" xfId="18219"/>
    <cellStyle name="Normal 3 3 2 4 2 2 3 2 3" xfId="18220"/>
    <cellStyle name="Normal 3 3 2 4 2 2 3 2 3 2" xfId="18221"/>
    <cellStyle name="Normal 3 3 2 4 2 2 3 2 4" xfId="18222"/>
    <cellStyle name="Normal 3 3 2 4 2 2 3 3" xfId="18223"/>
    <cellStyle name="Normal 3 3 2 4 2 2 3 3 2" xfId="18224"/>
    <cellStyle name="Normal 3 3 2 4 2 2 3 3 2 2" xfId="18225"/>
    <cellStyle name="Normal 3 3 2 4 2 2 3 3 3" xfId="18226"/>
    <cellStyle name="Normal 3 3 2 4 2 2 3 4" xfId="18227"/>
    <cellStyle name="Normal 3 3 2 4 2 2 3 4 2" xfId="18228"/>
    <cellStyle name="Normal 3 3 2 4 2 2 3 5" xfId="18229"/>
    <cellStyle name="Normal 3 3 2 4 2 2 4" xfId="18230"/>
    <cellStyle name="Normal 3 3 2 4 2 2 4 2" xfId="18231"/>
    <cellStyle name="Normal 3 3 2 4 2 2 4 2 2" xfId="18232"/>
    <cellStyle name="Normal 3 3 2 4 2 2 4 2 2 2" xfId="18233"/>
    <cellStyle name="Normal 3 3 2 4 2 2 4 2 3" xfId="18234"/>
    <cellStyle name="Normal 3 3 2 4 2 2 4 3" xfId="18235"/>
    <cellStyle name="Normal 3 3 2 4 2 2 4 3 2" xfId="18236"/>
    <cellStyle name="Normal 3 3 2 4 2 2 4 4" xfId="18237"/>
    <cellStyle name="Normal 3 3 2 4 2 2 5" xfId="18238"/>
    <cellStyle name="Normal 3 3 2 4 2 2 5 2" xfId="18239"/>
    <cellStyle name="Normal 3 3 2 4 2 2 5 2 2" xfId="18240"/>
    <cellStyle name="Normal 3 3 2 4 2 2 5 3" xfId="18241"/>
    <cellStyle name="Normal 3 3 2 4 2 2 6" xfId="18242"/>
    <cellStyle name="Normal 3 3 2 4 2 2 6 2" xfId="18243"/>
    <cellStyle name="Normal 3 3 2 4 2 2 7" xfId="18244"/>
    <cellStyle name="Normal 3 3 2 4 2 3" xfId="18245"/>
    <cellStyle name="Normal 3 3 2 4 2 3 2" xfId="18246"/>
    <cellStyle name="Normal 3 3 2 4 2 3 2 2" xfId="18247"/>
    <cellStyle name="Normal 3 3 2 4 2 3 2 2 2" xfId="18248"/>
    <cellStyle name="Normal 3 3 2 4 2 3 2 2 2 2" xfId="18249"/>
    <cellStyle name="Normal 3 3 2 4 2 3 2 2 2 2 2" xfId="18250"/>
    <cellStyle name="Normal 3 3 2 4 2 3 2 2 2 3" xfId="18251"/>
    <cellStyle name="Normal 3 3 2 4 2 3 2 2 3" xfId="18252"/>
    <cellStyle name="Normal 3 3 2 4 2 3 2 2 3 2" xfId="18253"/>
    <cellStyle name="Normal 3 3 2 4 2 3 2 2 4" xfId="18254"/>
    <cellStyle name="Normal 3 3 2 4 2 3 2 3" xfId="18255"/>
    <cellStyle name="Normal 3 3 2 4 2 3 2 3 2" xfId="18256"/>
    <cellStyle name="Normal 3 3 2 4 2 3 2 3 2 2" xfId="18257"/>
    <cellStyle name="Normal 3 3 2 4 2 3 2 3 3" xfId="18258"/>
    <cellStyle name="Normal 3 3 2 4 2 3 2 4" xfId="18259"/>
    <cellStyle name="Normal 3 3 2 4 2 3 2 4 2" xfId="18260"/>
    <cellStyle name="Normal 3 3 2 4 2 3 2 5" xfId="18261"/>
    <cellStyle name="Normal 3 3 2 4 2 3 3" xfId="18262"/>
    <cellStyle name="Normal 3 3 2 4 2 3 3 2" xfId="18263"/>
    <cellStyle name="Normal 3 3 2 4 2 3 3 2 2" xfId="18264"/>
    <cellStyle name="Normal 3 3 2 4 2 3 3 2 2 2" xfId="18265"/>
    <cellStyle name="Normal 3 3 2 4 2 3 3 2 3" xfId="18266"/>
    <cellStyle name="Normal 3 3 2 4 2 3 3 3" xfId="18267"/>
    <cellStyle name="Normal 3 3 2 4 2 3 3 3 2" xfId="18268"/>
    <cellStyle name="Normal 3 3 2 4 2 3 3 4" xfId="18269"/>
    <cellStyle name="Normal 3 3 2 4 2 3 4" xfId="18270"/>
    <cellStyle name="Normal 3 3 2 4 2 3 4 2" xfId="18271"/>
    <cellStyle name="Normal 3 3 2 4 2 3 4 2 2" xfId="18272"/>
    <cellStyle name="Normal 3 3 2 4 2 3 4 3" xfId="18273"/>
    <cellStyle name="Normal 3 3 2 4 2 3 5" xfId="18274"/>
    <cellStyle name="Normal 3 3 2 4 2 3 5 2" xfId="18275"/>
    <cellStyle name="Normal 3 3 2 4 2 3 6" xfId="18276"/>
    <cellStyle name="Normal 3 3 2 4 2 4" xfId="18277"/>
    <cellStyle name="Normal 3 3 2 4 2 4 2" xfId="18278"/>
    <cellStyle name="Normal 3 3 2 4 2 4 2 2" xfId="18279"/>
    <cellStyle name="Normal 3 3 2 4 2 4 2 2 2" xfId="18280"/>
    <cellStyle name="Normal 3 3 2 4 2 4 2 2 2 2" xfId="18281"/>
    <cellStyle name="Normal 3 3 2 4 2 4 2 2 3" xfId="18282"/>
    <cellStyle name="Normal 3 3 2 4 2 4 2 3" xfId="18283"/>
    <cellStyle name="Normal 3 3 2 4 2 4 2 3 2" xfId="18284"/>
    <cellStyle name="Normal 3 3 2 4 2 4 2 4" xfId="18285"/>
    <cellStyle name="Normal 3 3 2 4 2 4 3" xfId="18286"/>
    <cellStyle name="Normal 3 3 2 4 2 4 3 2" xfId="18287"/>
    <cellStyle name="Normal 3 3 2 4 2 4 3 2 2" xfId="18288"/>
    <cellStyle name="Normal 3 3 2 4 2 4 3 3" xfId="18289"/>
    <cellStyle name="Normal 3 3 2 4 2 4 4" xfId="18290"/>
    <cellStyle name="Normal 3 3 2 4 2 4 4 2" xfId="18291"/>
    <cellStyle name="Normal 3 3 2 4 2 4 5" xfId="18292"/>
    <cellStyle name="Normal 3 3 2 4 2 5" xfId="18293"/>
    <cellStyle name="Normal 3 3 2 4 2 5 2" xfId="18294"/>
    <cellStyle name="Normal 3 3 2 4 2 5 2 2" xfId="18295"/>
    <cellStyle name="Normal 3 3 2 4 2 5 2 2 2" xfId="18296"/>
    <cellStyle name="Normal 3 3 2 4 2 5 2 3" xfId="18297"/>
    <cellStyle name="Normal 3 3 2 4 2 5 3" xfId="18298"/>
    <cellStyle name="Normal 3 3 2 4 2 5 3 2" xfId="18299"/>
    <cellStyle name="Normal 3 3 2 4 2 5 4" xfId="18300"/>
    <cellStyle name="Normal 3 3 2 4 2 6" xfId="18301"/>
    <cellStyle name="Normal 3 3 2 4 2 6 2" xfId="18302"/>
    <cellStyle name="Normal 3 3 2 4 2 6 2 2" xfId="18303"/>
    <cellStyle name="Normal 3 3 2 4 2 6 3" xfId="18304"/>
    <cellStyle name="Normal 3 3 2 4 2 7" xfId="18305"/>
    <cellStyle name="Normal 3 3 2 4 2 7 2" xfId="18306"/>
    <cellStyle name="Normal 3 3 2 4 2 8" xfId="18307"/>
    <cellStyle name="Normal 3 3 2 4 3" xfId="18308"/>
    <cellStyle name="Normal 3 3 2 4 3 2" xfId="18309"/>
    <cellStyle name="Normal 3 3 2 4 3 2 2" xfId="18310"/>
    <cellStyle name="Normal 3 3 2 4 3 2 2 2" xfId="18311"/>
    <cellStyle name="Normal 3 3 2 4 3 2 2 2 2" xfId="18312"/>
    <cellStyle name="Normal 3 3 2 4 3 2 2 2 2 2" xfId="18313"/>
    <cellStyle name="Normal 3 3 2 4 3 2 2 2 2 2 2" xfId="18314"/>
    <cellStyle name="Normal 3 3 2 4 3 2 2 2 2 3" xfId="18315"/>
    <cellStyle name="Normal 3 3 2 4 3 2 2 2 3" xfId="18316"/>
    <cellStyle name="Normal 3 3 2 4 3 2 2 2 3 2" xfId="18317"/>
    <cellStyle name="Normal 3 3 2 4 3 2 2 2 4" xfId="18318"/>
    <cellStyle name="Normal 3 3 2 4 3 2 2 3" xfId="18319"/>
    <cellStyle name="Normal 3 3 2 4 3 2 2 3 2" xfId="18320"/>
    <cellStyle name="Normal 3 3 2 4 3 2 2 3 2 2" xfId="18321"/>
    <cellStyle name="Normal 3 3 2 4 3 2 2 3 3" xfId="18322"/>
    <cellStyle name="Normal 3 3 2 4 3 2 2 4" xfId="18323"/>
    <cellStyle name="Normal 3 3 2 4 3 2 2 4 2" xfId="18324"/>
    <cellStyle name="Normal 3 3 2 4 3 2 2 5" xfId="18325"/>
    <cellStyle name="Normal 3 3 2 4 3 2 3" xfId="18326"/>
    <cellStyle name="Normal 3 3 2 4 3 2 3 2" xfId="18327"/>
    <cellStyle name="Normal 3 3 2 4 3 2 3 2 2" xfId="18328"/>
    <cellStyle name="Normal 3 3 2 4 3 2 3 2 2 2" xfId="18329"/>
    <cellStyle name="Normal 3 3 2 4 3 2 3 2 3" xfId="18330"/>
    <cellStyle name="Normal 3 3 2 4 3 2 3 3" xfId="18331"/>
    <cellStyle name="Normal 3 3 2 4 3 2 3 3 2" xfId="18332"/>
    <cellStyle name="Normal 3 3 2 4 3 2 3 4" xfId="18333"/>
    <cellStyle name="Normal 3 3 2 4 3 2 4" xfId="18334"/>
    <cellStyle name="Normal 3 3 2 4 3 2 4 2" xfId="18335"/>
    <cellStyle name="Normal 3 3 2 4 3 2 4 2 2" xfId="18336"/>
    <cellStyle name="Normal 3 3 2 4 3 2 4 3" xfId="18337"/>
    <cellStyle name="Normal 3 3 2 4 3 2 5" xfId="18338"/>
    <cellStyle name="Normal 3 3 2 4 3 2 5 2" xfId="18339"/>
    <cellStyle name="Normal 3 3 2 4 3 2 6" xfId="18340"/>
    <cellStyle name="Normal 3 3 2 4 3 3" xfId="18341"/>
    <cellStyle name="Normal 3 3 2 4 3 3 2" xfId="18342"/>
    <cellStyle name="Normal 3 3 2 4 3 3 2 2" xfId="18343"/>
    <cellStyle name="Normal 3 3 2 4 3 3 2 2 2" xfId="18344"/>
    <cellStyle name="Normal 3 3 2 4 3 3 2 2 2 2" xfId="18345"/>
    <cellStyle name="Normal 3 3 2 4 3 3 2 2 3" xfId="18346"/>
    <cellStyle name="Normal 3 3 2 4 3 3 2 3" xfId="18347"/>
    <cellStyle name="Normal 3 3 2 4 3 3 2 3 2" xfId="18348"/>
    <cellStyle name="Normal 3 3 2 4 3 3 2 4" xfId="18349"/>
    <cellStyle name="Normal 3 3 2 4 3 3 3" xfId="18350"/>
    <cellStyle name="Normal 3 3 2 4 3 3 3 2" xfId="18351"/>
    <cellStyle name="Normal 3 3 2 4 3 3 3 2 2" xfId="18352"/>
    <cellStyle name="Normal 3 3 2 4 3 3 3 3" xfId="18353"/>
    <cellStyle name="Normal 3 3 2 4 3 3 4" xfId="18354"/>
    <cellStyle name="Normal 3 3 2 4 3 3 4 2" xfId="18355"/>
    <cellStyle name="Normal 3 3 2 4 3 3 5" xfId="18356"/>
    <cellStyle name="Normal 3 3 2 4 3 4" xfId="18357"/>
    <cellStyle name="Normal 3 3 2 4 3 4 2" xfId="18358"/>
    <cellStyle name="Normal 3 3 2 4 3 4 2 2" xfId="18359"/>
    <cellStyle name="Normal 3 3 2 4 3 4 2 2 2" xfId="18360"/>
    <cellStyle name="Normal 3 3 2 4 3 4 2 3" xfId="18361"/>
    <cellStyle name="Normal 3 3 2 4 3 4 3" xfId="18362"/>
    <cellStyle name="Normal 3 3 2 4 3 4 3 2" xfId="18363"/>
    <cellStyle name="Normal 3 3 2 4 3 4 4" xfId="18364"/>
    <cellStyle name="Normal 3 3 2 4 3 5" xfId="18365"/>
    <cellStyle name="Normal 3 3 2 4 3 5 2" xfId="18366"/>
    <cellStyle name="Normal 3 3 2 4 3 5 2 2" xfId="18367"/>
    <cellStyle name="Normal 3 3 2 4 3 5 3" xfId="18368"/>
    <cellStyle name="Normal 3 3 2 4 3 6" xfId="18369"/>
    <cellStyle name="Normal 3 3 2 4 3 6 2" xfId="18370"/>
    <cellStyle name="Normal 3 3 2 4 3 7" xfId="18371"/>
    <cellStyle name="Normal 3 3 2 4 4" xfId="18372"/>
    <cellStyle name="Normal 3 3 2 4 4 2" xfId="18373"/>
    <cellStyle name="Normal 3 3 2 4 4 2 2" xfId="18374"/>
    <cellStyle name="Normal 3 3 2 4 4 2 2 2" xfId="18375"/>
    <cellStyle name="Normal 3 3 2 4 4 2 2 2 2" xfId="18376"/>
    <cellStyle name="Normal 3 3 2 4 4 2 2 2 2 2" xfId="18377"/>
    <cellStyle name="Normal 3 3 2 4 4 2 2 2 3" xfId="18378"/>
    <cellStyle name="Normal 3 3 2 4 4 2 2 3" xfId="18379"/>
    <cellStyle name="Normal 3 3 2 4 4 2 2 3 2" xfId="18380"/>
    <cellStyle name="Normal 3 3 2 4 4 2 2 4" xfId="18381"/>
    <cellStyle name="Normal 3 3 2 4 4 2 3" xfId="18382"/>
    <cellStyle name="Normal 3 3 2 4 4 2 3 2" xfId="18383"/>
    <cellStyle name="Normal 3 3 2 4 4 2 3 2 2" xfId="18384"/>
    <cellStyle name="Normal 3 3 2 4 4 2 3 3" xfId="18385"/>
    <cellStyle name="Normal 3 3 2 4 4 2 4" xfId="18386"/>
    <cellStyle name="Normal 3 3 2 4 4 2 4 2" xfId="18387"/>
    <cellStyle name="Normal 3 3 2 4 4 2 5" xfId="18388"/>
    <cellStyle name="Normal 3 3 2 4 4 3" xfId="18389"/>
    <cellStyle name="Normal 3 3 2 4 4 3 2" xfId="18390"/>
    <cellStyle name="Normal 3 3 2 4 4 3 2 2" xfId="18391"/>
    <cellStyle name="Normal 3 3 2 4 4 3 2 2 2" xfId="18392"/>
    <cellStyle name="Normal 3 3 2 4 4 3 2 3" xfId="18393"/>
    <cellStyle name="Normal 3 3 2 4 4 3 3" xfId="18394"/>
    <cellStyle name="Normal 3 3 2 4 4 3 3 2" xfId="18395"/>
    <cellStyle name="Normal 3 3 2 4 4 3 4" xfId="18396"/>
    <cellStyle name="Normal 3 3 2 4 4 4" xfId="18397"/>
    <cellStyle name="Normal 3 3 2 4 4 4 2" xfId="18398"/>
    <cellStyle name="Normal 3 3 2 4 4 4 2 2" xfId="18399"/>
    <cellStyle name="Normal 3 3 2 4 4 4 3" xfId="18400"/>
    <cellStyle name="Normal 3 3 2 4 4 5" xfId="18401"/>
    <cellStyle name="Normal 3 3 2 4 4 5 2" xfId="18402"/>
    <cellStyle name="Normal 3 3 2 4 4 6" xfId="18403"/>
    <cellStyle name="Normal 3 3 2 4 5" xfId="18404"/>
    <cellStyle name="Normal 3 3 2 4 5 2" xfId="18405"/>
    <cellStyle name="Normal 3 3 2 4 5 2 2" xfId="18406"/>
    <cellStyle name="Normal 3 3 2 4 5 2 2 2" xfId="18407"/>
    <cellStyle name="Normal 3 3 2 4 5 2 2 2 2" xfId="18408"/>
    <cellStyle name="Normal 3 3 2 4 5 2 2 3" xfId="18409"/>
    <cellStyle name="Normal 3 3 2 4 5 2 3" xfId="18410"/>
    <cellStyle name="Normal 3 3 2 4 5 2 3 2" xfId="18411"/>
    <cellStyle name="Normal 3 3 2 4 5 2 4" xfId="18412"/>
    <cellStyle name="Normal 3 3 2 4 5 3" xfId="18413"/>
    <cellStyle name="Normal 3 3 2 4 5 3 2" xfId="18414"/>
    <cellStyle name="Normal 3 3 2 4 5 3 2 2" xfId="18415"/>
    <cellStyle name="Normal 3 3 2 4 5 3 3" xfId="18416"/>
    <cellStyle name="Normal 3 3 2 4 5 4" xfId="18417"/>
    <cellStyle name="Normal 3 3 2 4 5 4 2" xfId="18418"/>
    <cellStyle name="Normal 3 3 2 4 5 5" xfId="18419"/>
    <cellStyle name="Normal 3 3 2 4 6" xfId="18420"/>
    <cellStyle name="Normal 3 3 2 4 6 2" xfId="18421"/>
    <cellStyle name="Normal 3 3 2 4 6 2 2" xfId="18422"/>
    <cellStyle name="Normal 3 3 2 4 6 2 2 2" xfId="18423"/>
    <cellStyle name="Normal 3 3 2 4 6 2 3" xfId="18424"/>
    <cellStyle name="Normal 3 3 2 4 6 3" xfId="18425"/>
    <cellStyle name="Normal 3 3 2 4 6 3 2" xfId="18426"/>
    <cellStyle name="Normal 3 3 2 4 6 4" xfId="18427"/>
    <cellStyle name="Normal 3 3 2 4 7" xfId="18428"/>
    <cellStyle name="Normal 3 3 2 4 7 2" xfId="18429"/>
    <cellStyle name="Normal 3 3 2 4 7 2 2" xfId="18430"/>
    <cellStyle name="Normal 3 3 2 4 7 3" xfId="18431"/>
    <cellStyle name="Normal 3 3 2 4 8" xfId="18432"/>
    <cellStyle name="Normal 3 3 2 4 8 2" xfId="18433"/>
    <cellStyle name="Normal 3 3 2 4 9" xfId="18434"/>
    <cellStyle name="Normal 3 3 2 5" xfId="18435"/>
    <cellStyle name="Normal 3 3 2 5 2" xfId="18436"/>
    <cellStyle name="Normal 3 3 2 5 2 2" xfId="18437"/>
    <cellStyle name="Normal 3 3 2 5 2 2 2" xfId="18438"/>
    <cellStyle name="Normal 3 3 2 5 2 2 2 2" xfId="18439"/>
    <cellStyle name="Normal 3 3 2 5 2 2 2 2 2" xfId="18440"/>
    <cellStyle name="Normal 3 3 2 5 2 2 2 2 2 2" xfId="18441"/>
    <cellStyle name="Normal 3 3 2 5 2 2 2 2 2 2 2" xfId="18442"/>
    <cellStyle name="Normal 3 3 2 5 2 2 2 2 2 3" xfId="18443"/>
    <cellStyle name="Normal 3 3 2 5 2 2 2 2 3" xfId="18444"/>
    <cellStyle name="Normal 3 3 2 5 2 2 2 2 3 2" xfId="18445"/>
    <cellStyle name="Normal 3 3 2 5 2 2 2 2 4" xfId="18446"/>
    <cellStyle name="Normal 3 3 2 5 2 2 2 3" xfId="18447"/>
    <cellStyle name="Normal 3 3 2 5 2 2 2 3 2" xfId="18448"/>
    <cellStyle name="Normal 3 3 2 5 2 2 2 3 2 2" xfId="18449"/>
    <cellStyle name="Normal 3 3 2 5 2 2 2 3 3" xfId="18450"/>
    <cellStyle name="Normal 3 3 2 5 2 2 2 4" xfId="18451"/>
    <cellStyle name="Normal 3 3 2 5 2 2 2 4 2" xfId="18452"/>
    <cellStyle name="Normal 3 3 2 5 2 2 2 5" xfId="18453"/>
    <cellStyle name="Normal 3 3 2 5 2 2 3" xfId="18454"/>
    <cellStyle name="Normal 3 3 2 5 2 2 3 2" xfId="18455"/>
    <cellStyle name="Normal 3 3 2 5 2 2 3 2 2" xfId="18456"/>
    <cellStyle name="Normal 3 3 2 5 2 2 3 2 2 2" xfId="18457"/>
    <cellStyle name="Normal 3 3 2 5 2 2 3 2 3" xfId="18458"/>
    <cellStyle name="Normal 3 3 2 5 2 2 3 3" xfId="18459"/>
    <cellStyle name="Normal 3 3 2 5 2 2 3 3 2" xfId="18460"/>
    <cellStyle name="Normal 3 3 2 5 2 2 3 4" xfId="18461"/>
    <cellStyle name="Normal 3 3 2 5 2 2 4" xfId="18462"/>
    <cellStyle name="Normal 3 3 2 5 2 2 4 2" xfId="18463"/>
    <cellStyle name="Normal 3 3 2 5 2 2 4 2 2" xfId="18464"/>
    <cellStyle name="Normal 3 3 2 5 2 2 4 3" xfId="18465"/>
    <cellStyle name="Normal 3 3 2 5 2 2 5" xfId="18466"/>
    <cellStyle name="Normal 3 3 2 5 2 2 5 2" xfId="18467"/>
    <cellStyle name="Normal 3 3 2 5 2 2 6" xfId="18468"/>
    <cellStyle name="Normal 3 3 2 5 2 3" xfId="18469"/>
    <cellStyle name="Normal 3 3 2 5 2 3 2" xfId="18470"/>
    <cellStyle name="Normal 3 3 2 5 2 3 2 2" xfId="18471"/>
    <cellStyle name="Normal 3 3 2 5 2 3 2 2 2" xfId="18472"/>
    <cellStyle name="Normal 3 3 2 5 2 3 2 2 2 2" xfId="18473"/>
    <cellStyle name="Normal 3 3 2 5 2 3 2 2 3" xfId="18474"/>
    <cellStyle name="Normal 3 3 2 5 2 3 2 3" xfId="18475"/>
    <cellStyle name="Normal 3 3 2 5 2 3 2 3 2" xfId="18476"/>
    <cellStyle name="Normal 3 3 2 5 2 3 2 4" xfId="18477"/>
    <cellStyle name="Normal 3 3 2 5 2 3 3" xfId="18478"/>
    <cellStyle name="Normal 3 3 2 5 2 3 3 2" xfId="18479"/>
    <cellStyle name="Normal 3 3 2 5 2 3 3 2 2" xfId="18480"/>
    <cellStyle name="Normal 3 3 2 5 2 3 3 3" xfId="18481"/>
    <cellStyle name="Normal 3 3 2 5 2 3 4" xfId="18482"/>
    <cellStyle name="Normal 3 3 2 5 2 3 4 2" xfId="18483"/>
    <cellStyle name="Normal 3 3 2 5 2 3 5" xfId="18484"/>
    <cellStyle name="Normal 3 3 2 5 2 4" xfId="18485"/>
    <cellStyle name="Normal 3 3 2 5 2 4 2" xfId="18486"/>
    <cellStyle name="Normal 3 3 2 5 2 4 2 2" xfId="18487"/>
    <cellStyle name="Normal 3 3 2 5 2 4 2 2 2" xfId="18488"/>
    <cellStyle name="Normal 3 3 2 5 2 4 2 3" xfId="18489"/>
    <cellStyle name="Normal 3 3 2 5 2 4 3" xfId="18490"/>
    <cellStyle name="Normal 3 3 2 5 2 4 3 2" xfId="18491"/>
    <cellStyle name="Normal 3 3 2 5 2 4 4" xfId="18492"/>
    <cellStyle name="Normal 3 3 2 5 2 5" xfId="18493"/>
    <cellStyle name="Normal 3 3 2 5 2 5 2" xfId="18494"/>
    <cellStyle name="Normal 3 3 2 5 2 5 2 2" xfId="18495"/>
    <cellStyle name="Normal 3 3 2 5 2 5 3" xfId="18496"/>
    <cellStyle name="Normal 3 3 2 5 2 6" xfId="18497"/>
    <cellStyle name="Normal 3 3 2 5 2 6 2" xfId="18498"/>
    <cellStyle name="Normal 3 3 2 5 2 7" xfId="18499"/>
    <cellStyle name="Normal 3 3 2 5 3" xfId="18500"/>
    <cellStyle name="Normal 3 3 2 5 3 2" xfId="18501"/>
    <cellStyle name="Normal 3 3 2 5 3 2 2" xfId="18502"/>
    <cellStyle name="Normal 3 3 2 5 3 2 2 2" xfId="18503"/>
    <cellStyle name="Normal 3 3 2 5 3 2 2 2 2" xfId="18504"/>
    <cellStyle name="Normal 3 3 2 5 3 2 2 2 2 2" xfId="18505"/>
    <cellStyle name="Normal 3 3 2 5 3 2 2 2 3" xfId="18506"/>
    <cellStyle name="Normal 3 3 2 5 3 2 2 3" xfId="18507"/>
    <cellStyle name="Normal 3 3 2 5 3 2 2 3 2" xfId="18508"/>
    <cellStyle name="Normal 3 3 2 5 3 2 2 4" xfId="18509"/>
    <cellStyle name="Normal 3 3 2 5 3 2 3" xfId="18510"/>
    <cellStyle name="Normal 3 3 2 5 3 2 3 2" xfId="18511"/>
    <cellStyle name="Normal 3 3 2 5 3 2 3 2 2" xfId="18512"/>
    <cellStyle name="Normal 3 3 2 5 3 2 3 3" xfId="18513"/>
    <cellStyle name="Normal 3 3 2 5 3 2 4" xfId="18514"/>
    <cellStyle name="Normal 3 3 2 5 3 2 4 2" xfId="18515"/>
    <cellStyle name="Normal 3 3 2 5 3 2 5" xfId="18516"/>
    <cellStyle name="Normal 3 3 2 5 3 3" xfId="18517"/>
    <cellStyle name="Normal 3 3 2 5 3 3 2" xfId="18518"/>
    <cellStyle name="Normal 3 3 2 5 3 3 2 2" xfId="18519"/>
    <cellStyle name="Normal 3 3 2 5 3 3 2 2 2" xfId="18520"/>
    <cellStyle name="Normal 3 3 2 5 3 3 2 3" xfId="18521"/>
    <cellStyle name="Normal 3 3 2 5 3 3 3" xfId="18522"/>
    <cellStyle name="Normal 3 3 2 5 3 3 3 2" xfId="18523"/>
    <cellStyle name="Normal 3 3 2 5 3 3 4" xfId="18524"/>
    <cellStyle name="Normal 3 3 2 5 3 4" xfId="18525"/>
    <cellStyle name="Normal 3 3 2 5 3 4 2" xfId="18526"/>
    <cellStyle name="Normal 3 3 2 5 3 4 2 2" xfId="18527"/>
    <cellStyle name="Normal 3 3 2 5 3 4 3" xfId="18528"/>
    <cellStyle name="Normal 3 3 2 5 3 5" xfId="18529"/>
    <cellStyle name="Normal 3 3 2 5 3 5 2" xfId="18530"/>
    <cellStyle name="Normal 3 3 2 5 3 6" xfId="18531"/>
    <cellStyle name="Normal 3 3 2 5 4" xfId="18532"/>
    <cellStyle name="Normal 3 3 2 5 4 2" xfId="18533"/>
    <cellStyle name="Normal 3 3 2 5 4 2 2" xfId="18534"/>
    <cellStyle name="Normal 3 3 2 5 4 2 2 2" xfId="18535"/>
    <cellStyle name="Normal 3 3 2 5 4 2 2 2 2" xfId="18536"/>
    <cellStyle name="Normal 3 3 2 5 4 2 2 3" xfId="18537"/>
    <cellStyle name="Normal 3 3 2 5 4 2 3" xfId="18538"/>
    <cellStyle name="Normal 3 3 2 5 4 2 3 2" xfId="18539"/>
    <cellStyle name="Normal 3 3 2 5 4 2 4" xfId="18540"/>
    <cellStyle name="Normal 3 3 2 5 4 3" xfId="18541"/>
    <cellStyle name="Normal 3 3 2 5 4 3 2" xfId="18542"/>
    <cellStyle name="Normal 3 3 2 5 4 3 2 2" xfId="18543"/>
    <cellStyle name="Normal 3 3 2 5 4 3 3" xfId="18544"/>
    <cellStyle name="Normal 3 3 2 5 4 4" xfId="18545"/>
    <cellStyle name="Normal 3 3 2 5 4 4 2" xfId="18546"/>
    <cellStyle name="Normal 3 3 2 5 4 5" xfId="18547"/>
    <cellStyle name="Normal 3 3 2 5 5" xfId="18548"/>
    <cellStyle name="Normal 3 3 2 5 5 2" xfId="18549"/>
    <cellStyle name="Normal 3 3 2 5 5 2 2" xfId="18550"/>
    <cellStyle name="Normal 3 3 2 5 5 2 2 2" xfId="18551"/>
    <cellStyle name="Normal 3 3 2 5 5 2 3" xfId="18552"/>
    <cellStyle name="Normal 3 3 2 5 5 3" xfId="18553"/>
    <cellStyle name="Normal 3 3 2 5 5 3 2" xfId="18554"/>
    <cellStyle name="Normal 3 3 2 5 5 4" xfId="18555"/>
    <cellStyle name="Normal 3 3 2 5 6" xfId="18556"/>
    <cellStyle name="Normal 3 3 2 5 6 2" xfId="18557"/>
    <cellStyle name="Normal 3 3 2 5 6 2 2" xfId="18558"/>
    <cellStyle name="Normal 3 3 2 5 6 3" xfId="18559"/>
    <cellStyle name="Normal 3 3 2 5 7" xfId="18560"/>
    <cellStyle name="Normal 3 3 2 5 7 2" xfId="18561"/>
    <cellStyle name="Normal 3 3 2 5 8" xfId="18562"/>
    <cellStyle name="Normal 3 3 2 6" xfId="18563"/>
    <cellStyle name="Normal 3 3 2 6 2" xfId="18564"/>
    <cellStyle name="Normal 3 3 2 6 2 2" xfId="18565"/>
    <cellStyle name="Normal 3 3 2 6 2 2 2" xfId="18566"/>
    <cellStyle name="Normal 3 3 2 6 2 2 2 2" xfId="18567"/>
    <cellStyle name="Normal 3 3 2 6 2 2 2 2 2" xfId="18568"/>
    <cellStyle name="Normal 3 3 2 6 2 2 2 2 2 2" xfId="18569"/>
    <cellStyle name="Normal 3 3 2 6 2 2 2 2 3" xfId="18570"/>
    <cellStyle name="Normal 3 3 2 6 2 2 2 3" xfId="18571"/>
    <cellStyle name="Normal 3 3 2 6 2 2 2 3 2" xfId="18572"/>
    <cellStyle name="Normal 3 3 2 6 2 2 2 4" xfId="18573"/>
    <cellStyle name="Normal 3 3 2 6 2 2 3" xfId="18574"/>
    <cellStyle name="Normal 3 3 2 6 2 2 3 2" xfId="18575"/>
    <cellStyle name="Normal 3 3 2 6 2 2 3 2 2" xfId="18576"/>
    <cellStyle name="Normal 3 3 2 6 2 2 3 3" xfId="18577"/>
    <cellStyle name="Normal 3 3 2 6 2 2 4" xfId="18578"/>
    <cellStyle name="Normal 3 3 2 6 2 2 4 2" xfId="18579"/>
    <cellStyle name="Normal 3 3 2 6 2 2 5" xfId="18580"/>
    <cellStyle name="Normal 3 3 2 6 2 3" xfId="18581"/>
    <cellStyle name="Normal 3 3 2 6 2 3 2" xfId="18582"/>
    <cellStyle name="Normal 3 3 2 6 2 3 2 2" xfId="18583"/>
    <cellStyle name="Normal 3 3 2 6 2 3 2 2 2" xfId="18584"/>
    <cellStyle name="Normal 3 3 2 6 2 3 2 3" xfId="18585"/>
    <cellStyle name="Normal 3 3 2 6 2 3 3" xfId="18586"/>
    <cellStyle name="Normal 3 3 2 6 2 3 3 2" xfId="18587"/>
    <cellStyle name="Normal 3 3 2 6 2 3 4" xfId="18588"/>
    <cellStyle name="Normal 3 3 2 6 2 4" xfId="18589"/>
    <cellStyle name="Normal 3 3 2 6 2 4 2" xfId="18590"/>
    <cellStyle name="Normal 3 3 2 6 2 4 2 2" xfId="18591"/>
    <cellStyle name="Normal 3 3 2 6 2 4 3" xfId="18592"/>
    <cellStyle name="Normal 3 3 2 6 2 5" xfId="18593"/>
    <cellStyle name="Normal 3 3 2 6 2 5 2" xfId="18594"/>
    <cellStyle name="Normal 3 3 2 6 2 6" xfId="18595"/>
    <cellStyle name="Normal 3 3 2 6 3" xfId="18596"/>
    <cellStyle name="Normal 3 3 2 6 3 2" xfId="18597"/>
    <cellStyle name="Normal 3 3 2 6 3 2 2" xfId="18598"/>
    <cellStyle name="Normal 3 3 2 6 3 2 2 2" xfId="18599"/>
    <cellStyle name="Normal 3 3 2 6 3 2 2 2 2" xfId="18600"/>
    <cellStyle name="Normal 3 3 2 6 3 2 2 3" xfId="18601"/>
    <cellStyle name="Normal 3 3 2 6 3 2 3" xfId="18602"/>
    <cellStyle name="Normal 3 3 2 6 3 2 3 2" xfId="18603"/>
    <cellStyle name="Normal 3 3 2 6 3 2 4" xfId="18604"/>
    <cellStyle name="Normal 3 3 2 6 3 3" xfId="18605"/>
    <cellStyle name="Normal 3 3 2 6 3 3 2" xfId="18606"/>
    <cellStyle name="Normal 3 3 2 6 3 3 2 2" xfId="18607"/>
    <cellStyle name="Normal 3 3 2 6 3 3 3" xfId="18608"/>
    <cellStyle name="Normal 3 3 2 6 3 4" xfId="18609"/>
    <cellStyle name="Normal 3 3 2 6 3 4 2" xfId="18610"/>
    <cellStyle name="Normal 3 3 2 6 3 5" xfId="18611"/>
    <cellStyle name="Normal 3 3 2 6 4" xfId="18612"/>
    <cellStyle name="Normal 3 3 2 6 4 2" xfId="18613"/>
    <cellStyle name="Normal 3 3 2 6 4 2 2" xfId="18614"/>
    <cellStyle name="Normal 3 3 2 6 4 2 2 2" xfId="18615"/>
    <cellStyle name="Normal 3 3 2 6 4 2 3" xfId="18616"/>
    <cellStyle name="Normal 3 3 2 6 4 3" xfId="18617"/>
    <cellStyle name="Normal 3 3 2 6 4 3 2" xfId="18618"/>
    <cellStyle name="Normal 3 3 2 6 4 4" xfId="18619"/>
    <cellStyle name="Normal 3 3 2 6 5" xfId="18620"/>
    <cellStyle name="Normal 3 3 2 6 5 2" xfId="18621"/>
    <cellStyle name="Normal 3 3 2 6 5 2 2" xfId="18622"/>
    <cellStyle name="Normal 3 3 2 6 5 3" xfId="18623"/>
    <cellStyle name="Normal 3 3 2 6 6" xfId="18624"/>
    <cellStyle name="Normal 3 3 2 6 6 2" xfId="18625"/>
    <cellStyle name="Normal 3 3 2 6 7" xfId="18626"/>
    <cellStyle name="Normal 3 3 2 7" xfId="18627"/>
    <cellStyle name="Normal 3 3 2 7 2" xfId="18628"/>
    <cellStyle name="Normal 3 3 2 7 2 2" xfId="18629"/>
    <cellStyle name="Normal 3 3 2 7 2 2 2" xfId="18630"/>
    <cellStyle name="Normal 3 3 2 7 2 2 2 2" xfId="18631"/>
    <cellStyle name="Normal 3 3 2 7 2 2 2 2 2" xfId="18632"/>
    <cellStyle name="Normal 3 3 2 7 2 2 2 3" xfId="18633"/>
    <cellStyle name="Normal 3 3 2 7 2 2 3" xfId="18634"/>
    <cellStyle name="Normal 3 3 2 7 2 2 3 2" xfId="18635"/>
    <cellStyle name="Normal 3 3 2 7 2 2 4" xfId="18636"/>
    <cellStyle name="Normal 3 3 2 7 2 3" xfId="18637"/>
    <cellStyle name="Normal 3 3 2 7 2 3 2" xfId="18638"/>
    <cellStyle name="Normal 3 3 2 7 2 3 2 2" xfId="18639"/>
    <cellStyle name="Normal 3 3 2 7 2 3 3" xfId="18640"/>
    <cellStyle name="Normal 3 3 2 7 2 4" xfId="18641"/>
    <cellStyle name="Normal 3 3 2 7 2 4 2" xfId="18642"/>
    <cellStyle name="Normal 3 3 2 7 2 5" xfId="18643"/>
    <cellStyle name="Normal 3 3 2 7 3" xfId="18644"/>
    <cellStyle name="Normal 3 3 2 7 3 2" xfId="18645"/>
    <cellStyle name="Normal 3 3 2 7 3 2 2" xfId="18646"/>
    <cellStyle name="Normal 3 3 2 7 3 2 2 2" xfId="18647"/>
    <cellStyle name="Normal 3 3 2 7 3 2 3" xfId="18648"/>
    <cellStyle name="Normal 3 3 2 7 3 3" xfId="18649"/>
    <cellStyle name="Normal 3 3 2 7 3 3 2" xfId="18650"/>
    <cellStyle name="Normal 3 3 2 7 3 4" xfId="18651"/>
    <cellStyle name="Normal 3 3 2 7 4" xfId="18652"/>
    <cellStyle name="Normal 3 3 2 7 4 2" xfId="18653"/>
    <cellStyle name="Normal 3 3 2 7 4 2 2" xfId="18654"/>
    <cellStyle name="Normal 3 3 2 7 4 3" xfId="18655"/>
    <cellStyle name="Normal 3 3 2 7 5" xfId="18656"/>
    <cellStyle name="Normal 3 3 2 7 5 2" xfId="18657"/>
    <cellStyle name="Normal 3 3 2 7 6" xfId="18658"/>
    <cellStyle name="Normal 3 3 2 8" xfId="18659"/>
    <cellStyle name="Normal 3 3 2 8 2" xfId="18660"/>
    <cellStyle name="Normal 3 3 2 8 2 2" xfId="18661"/>
    <cellStyle name="Normal 3 3 2 8 2 2 2" xfId="18662"/>
    <cellStyle name="Normal 3 3 2 8 2 2 2 2" xfId="18663"/>
    <cellStyle name="Normal 3 3 2 8 2 2 3" xfId="18664"/>
    <cellStyle name="Normal 3 3 2 8 2 3" xfId="18665"/>
    <cellStyle name="Normal 3 3 2 8 2 3 2" xfId="18666"/>
    <cellStyle name="Normal 3 3 2 8 2 4" xfId="18667"/>
    <cellStyle name="Normal 3 3 2 8 3" xfId="18668"/>
    <cellStyle name="Normal 3 3 2 8 3 2" xfId="18669"/>
    <cellStyle name="Normal 3 3 2 8 3 2 2" xfId="18670"/>
    <cellStyle name="Normal 3 3 2 8 3 3" xfId="18671"/>
    <cellStyle name="Normal 3 3 2 8 4" xfId="18672"/>
    <cellStyle name="Normal 3 3 2 8 4 2" xfId="18673"/>
    <cellStyle name="Normal 3 3 2 8 5" xfId="18674"/>
    <cellStyle name="Normal 3 3 2 9" xfId="18675"/>
    <cellStyle name="Normal 3 3 2 9 2" xfId="18676"/>
    <cellStyle name="Normal 3 3 2 9 2 2" xfId="18677"/>
    <cellStyle name="Normal 3 3 2 9 2 2 2" xfId="18678"/>
    <cellStyle name="Normal 3 3 2 9 2 3" xfId="18679"/>
    <cellStyle name="Normal 3 3 2 9 3" xfId="18680"/>
    <cellStyle name="Normal 3 3 2 9 3 2" xfId="18681"/>
    <cellStyle name="Normal 3 3 2 9 4" xfId="18682"/>
    <cellStyle name="Normal 3 3 3" xfId="18683"/>
    <cellStyle name="Normal 3 3 3 10" xfId="18684"/>
    <cellStyle name="Normal 3 3 3 10 2" xfId="18685"/>
    <cellStyle name="Normal 3 3 3 11" xfId="18686"/>
    <cellStyle name="Normal 3 3 3 2" xfId="18687"/>
    <cellStyle name="Normal 3 3 3 2 10" xfId="18688"/>
    <cellStyle name="Normal 3 3 3 2 2" xfId="18689"/>
    <cellStyle name="Normal 3 3 3 2 2 2" xfId="18690"/>
    <cellStyle name="Normal 3 3 3 2 2 2 2" xfId="18691"/>
    <cellStyle name="Normal 3 3 3 2 2 2 2 2" xfId="18692"/>
    <cellStyle name="Normal 3 3 3 2 2 2 2 2 2" xfId="18693"/>
    <cellStyle name="Normal 3 3 3 2 2 2 2 2 2 2" xfId="18694"/>
    <cellStyle name="Normal 3 3 3 2 2 2 2 2 2 2 2" xfId="18695"/>
    <cellStyle name="Normal 3 3 3 2 2 2 2 2 2 2 2 2" xfId="18696"/>
    <cellStyle name="Normal 3 3 3 2 2 2 2 2 2 2 2 2 2" xfId="18697"/>
    <cellStyle name="Normal 3 3 3 2 2 2 2 2 2 2 2 3" xfId="18698"/>
    <cellStyle name="Normal 3 3 3 2 2 2 2 2 2 2 3" xfId="18699"/>
    <cellStyle name="Normal 3 3 3 2 2 2 2 2 2 2 3 2" xfId="18700"/>
    <cellStyle name="Normal 3 3 3 2 2 2 2 2 2 2 4" xfId="18701"/>
    <cellStyle name="Normal 3 3 3 2 2 2 2 2 2 3" xfId="18702"/>
    <cellStyle name="Normal 3 3 3 2 2 2 2 2 2 3 2" xfId="18703"/>
    <cellStyle name="Normal 3 3 3 2 2 2 2 2 2 3 2 2" xfId="18704"/>
    <cellStyle name="Normal 3 3 3 2 2 2 2 2 2 3 3" xfId="18705"/>
    <cellStyle name="Normal 3 3 3 2 2 2 2 2 2 4" xfId="18706"/>
    <cellStyle name="Normal 3 3 3 2 2 2 2 2 2 4 2" xfId="18707"/>
    <cellStyle name="Normal 3 3 3 2 2 2 2 2 2 5" xfId="18708"/>
    <cellStyle name="Normal 3 3 3 2 2 2 2 2 3" xfId="18709"/>
    <cellStyle name="Normal 3 3 3 2 2 2 2 2 3 2" xfId="18710"/>
    <cellStyle name="Normal 3 3 3 2 2 2 2 2 3 2 2" xfId="18711"/>
    <cellStyle name="Normal 3 3 3 2 2 2 2 2 3 2 2 2" xfId="18712"/>
    <cellStyle name="Normal 3 3 3 2 2 2 2 2 3 2 3" xfId="18713"/>
    <cellStyle name="Normal 3 3 3 2 2 2 2 2 3 3" xfId="18714"/>
    <cellStyle name="Normal 3 3 3 2 2 2 2 2 3 3 2" xfId="18715"/>
    <cellStyle name="Normal 3 3 3 2 2 2 2 2 3 4" xfId="18716"/>
    <cellStyle name="Normal 3 3 3 2 2 2 2 2 4" xfId="18717"/>
    <cellStyle name="Normal 3 3 3 2 2 2 2 2 4 2" xfId="18718"/>
    <cellStyle name="Normal 3 3 3 2 2 2 2 2 4 2 2" xfId="18719"/>
    <cellStyle name="Normal 3 3 3 2 2 2 2 2 4 3" xfId="18720"/>
    <cellStyle name="Normal 3 3 3 2 2 2 2 2 5" xfId="18721"/>
    <cellStyle name="Normal 3 3 3 2 2 2 2 2 5 2" xfId="18722"/>
    <cellStyle name="Normal 3 3 3 2 2 2 2 2 6" xfId="18723"/>
    <cellStyle name="Normal 3 3 3 2 2 2 2 3" xfId="18724"/>
    <cellStyle name="Normal 3 3 3 2 2 2 2 3 2" xfId="18725"/>
    <cellStyle name="Normal 3 3 3 2 2 2 2 3 2 2" xfId="18726"/>
    <cellStyle name="Normal 3 3 3 2 2 2 2 3 2 2 2" xfId="18727"/>
    <cellStyle name="Normal 3 3 3 2 2 2 2 3 2 2 2 2" xfId="18728"/>
    <cellStyle name="Normal 3 3 3 2 2 2 2 3 2 2 3" xfId="18729"/>
    <cellStyle name="Normal 3 3 3 2 2 2 2 3 2 3" xfId="18730"/>
    <cellStyle name="Normal 3 3 3 2 2 2 2 3 2 3 2" xfId="18731"/>
    <cellStyle name="Normal 3 3 3 2 2 2 2 3 2 4" xfId="18732"/>
    <cellStyle name="Normal 3 3 3 2 2 2 2 3 3" xfId="18733"/>
    <cellStyle name="Normal 3 3 3 2 2 2 2 3 3 2" xfId="18734"/>
    <cellStyle name="Normal 3 3 3 2 2 2 2 3 3 2 2" xfId="18735"/>
    <cellStyle name="Normal 3 3 3 2 2 2 2 3 3 3" xfId="18736"/>
    <cellStyle name="Normal 3 3 3 2 2 2 2 3 4" xfId="18737"/>
    <cellStyle name="Normal 3 3 3 2 2 2 2 3 4 2" xfId="18738"/>
    <cellStyle name="Normal 3 3 3 2 2 2 2 3 5" xfId="18739"/>
    <cellStyle name="Normal 3 3 3 2 2 2 2 4" xfId="18740"/>
    <cellStyle name="Normal 3 3 3 2 2 2 2 4 2" xfId="18741"/>
    <cellStyle name="Normal 3 3 3 2 2 2 2 4 2 2" xfId="18742"/>
    <cellStyle name="Normal 3 3 3 2 2 2 2 4 2 2 2" xfId="18743"/>
    <cellStyle name="Normal 3 3 3 2 2 2 2 4 2 3" xfId="18744"/>
    <cellStyle name="Normal 3 3 3 2 2 2 2 4 3" xfId="18745"/>
    <cellStyle name="Normal 3 3 3 2 2 2 2 4 3 2" xfId="18746"/>
    <cellStyle name="Normal 3 3 3 2 2 2 2 4 4" xfId="18747"/>
    <cellStyle name="Normal 3 3 3 2 2 2 2 5" xfId="18748"/>
    <cellStyle name="Normal 3 3 3 2 2 2 2 5 2" xfId="18749"/>
    <cellStyle name="Normal 3 3 3 2 2 2 2 5 2 2" xfId="18750"/>
    <cellStyle name="Normal 3 3 3 2 2 2 2 5 3" xfId="18751"/>
    <cellStyle name="Normal 3 3 3 2 2 2 2 6" xfId="18752"/>
    <cellStyle name="Normal 3 3 3 2 2 2 2 6 2" xfId="18753"/>
    <cellStyle name="Normal 3 3 3 2 2 2 2 7" xfId="18754"/>
    <cellStyle name="Normal 3 3 3 2 2 2 3" xfId="18755"/>
    <cellStyle name="Normal 3 3 3 2 2 2 3 2" xfId="18756"/>
    <cellStyle name="Normal 3 3 3 2 2 2 3 2 2" xfId="18757"/>
    <cellStyle name="Normal 3 3 3 2 2 2 3 2 2 2" xfId="18758"/>
    <cellStyle name="Normal 3 3 3 2 2 2 3 2 2 2 2" xfId="18759"/>
    <cellStyle name="Normal 3 3 3 2 2 2 3 2 2 2 2 2" xfId="18760"/>
    <cellStyle name="Normal 3 3 3 2 2 2 3 2 2 2 3" xfId="18761"/>
    <cellStyle name="Normal 3 3 3 2 2 2 3 2 2 3" xfId="18762"/>
    <cellStyle name="Normal 3 3 3 2 2 2 3 2 2 3 2" xfId="18763"/>
    <cellStyle name="Normal 3 3 3 2 2 2 3 2 2 4" xfId="18764"/>
    <cellStyle name="Normal 3 3 3 2 2 2 3 2 3" xfId="18765"/>
    <cellStyle name="Normal 3 3 3 2 2 2 3 2 3 2" xfId="18766"/>
    <cellStyle name="Normal 3 3 3 2 2 2 3 2 3 2 2" xfId="18767"/>
    <cellStyle name="Normal 3 3 3 2 2 2 3 2 3 3" xfId="18768"/>
    <cellStyle name="Normal 3 3 3 2 2 2 3 2 4" xfId="18769"/>
    <cellStyle name="Normal 3 3 3 2 2 2 3 2 4 2" xfId="18770"/>
    <cellStyle name="Normal 3 3 3 2 2 2 3 2 5" xfId="18771"/>
    <cellStyle name="Normal 3 3 3 2 2 2 3 3" xfId="18772"/>
    <cellStyle name="Normal 3 3 3 2 2 2 3 3 2" xfId="18773"/>
    <cellStyle name="Normal 3 3 3 2 2 2 3 3 2 2" xfId="18774"/>
    <cellStyle name="Normal 3 3 3 2 2 2 3 3 2 2 2" xfId="18775"/>
    <cellStyle name="Normal 3 3 3 2 2 2 3 3 2 3" xfId="18776"/>
    <cellStyle name="Normal 3 3 3 2 2 2 3 3 3" xfId="18777"/>
    <cellStyle name="Normal 3 3 3 2 2 2 3 3 3 2" xfId="18778"/>
    <cellStyle name="Normal 3 3 3 2 2 2 3 3 4" xfId="18779"/>
    <cellStyle name="Normal 3 3 3 2 2 2 3 4" xfId="18780"/>
    <cellStyle name="Normal 3 3 3 2 2 2 3 4 2" xfId="18781"/>
    <cellStyle name="Normal 3 3 3 2 2 2 3 4 2 2" xfId="18782"/>
    <cellStyle name="Normal 3 3 3 2 2 2 3 4 3" xfId="18783"/>
    <cellStyle name="Normal 3 3 3 2 2 2 3 5" xfId="18784"/>
    <cellStyle name="Normal 3 3 3 2 2 2 3 5 2" xfId="18785"/>
    <cellStyle name="Normal 3 3 3 2 2 2 3 6" xfId="18786"/>
    <cellStyle name="Normal 3 3 3 2 2 2 4" xfId="18787"/>
    <cellStyle name="Normal 3 3 3 2 2 2 4 2" xfId="18788"/>
    <cellStyle name="Normal 3 3 3 2 2 2 4 2 2" xfId="18789"/>
    <cellStyle name="Normal 3 3 3 2 2 2 4 2 2 2" xfId="18790"/>
    <cellStyle name="Normal 3 3 3 2 2 2 4 2 2 2 2" xfId="18791"/>
    <cellStyle name="Normal 3 3 3 2 2 2 4 2 2 3" xfId="18792"/>
    <cellStyle name="Normal 3 3 3 2 2 2 4 2 3" xfId="18793"/>
    <cellStyle name="Normal 3 3 3 2 2 2 4 2 3 2" xfId="18794"/>
    <cellStyle name="Normal 3 3 3 2 2 2 4 2 4" xfId="18795"/>
    <cellStyle name="Normal 3 3 3 2 2 2 4 3" xfId="18796"/>
    <cellStyle name="Normal 3 3 3 2 2 2 4 3 2" xfId="18797"/>
    <cellStyle name="Normal 3 3 3 2 2 2 4 3 2 2" xfId="18798"/>
    <cellStyle name="Normal 3 3 3 2 2 2 4 3 3" xfId="18799"/>
    <cellStyle name="Normal 3 3 3 2 2 2 4 4" xfId="18800"/>
    <cellStyle name="Normal 3 3 3 2 2 2 4 4 2" xfId="18801"/>
    <cellStyle name="Normal 3 3 3 2 2 2 4 5" xfId="18802"/>
    <cellStyle name="Normal 3 3 3 2 2 2 5" xfId="18803"/>
    <cellStyle name="Normal 3 3 3 2 2 2 5 2" xfId="18804"/>
    <cellStyle name="Normal 3 3 3 2 2 2 5 2 2" xfId="18805"/>
    <cellStyle name="Normal 3 3 3 2 2 2 5 2 2 2" xfId="18806"/>
    <cellStyle name="Normal 3 3 3 2 2 2 5 2 3" xfId="18807"/>
    <cellStyle name="Normal 3 3 3 2 2 2 5 3" xfId="18808"/>
    <cellStyle name="Normal 3 3 3 2 2 2 5 3 2" xfId="18809"/>
    <cellStyle name="Normal 3 3 3 2 2 2 5 4" xfId="18810"/>
    <cellStyle name="Normal 3 3 3 2 2 2 6" xfId="18811"/>
    <cellStyle name="Normal 3 3 3 2 2 2 6 2" xfId="18812"/>
    <cellStyle name="Normal 3 3 3 2 2 2 6 2 2" xfId="18813"/>
    <cellStyle name="Normal 3 3 3 2 2 2 6 3" xfId="18814"/>
    <cellStyle name="Normal 3 3 3 2 2 2 7" xfId="18815"/>
    <cellStyle name="Normal 3 3 3 2 2 2 7 2" xfId="18816"/>
    <cellStyle name="Normal 3 3 3 2 2 2 8" xfId="18817"/>
    <cellStyle name="Normal 3 3 3 2 2 3" xfId="18818"/>
    <cellStyle name="Normal 3 3 3 2 2 3 2" xfId="18819"/>
    <cellStyle name="Normal 3 3 3 2 2 3 2 2" xfId="18820"/>
    <cellStyle name="Normal 3 3 3 2 2 3 2 2 2" xfId="18821"/>
    <cellStyle name="Normal 3 3 3 2 2 3 2 2 2 2" xfId="18822"/>
    <cellStyle name="Normal 3 3 3 2 2 3 2 2 2 2 2" xfId="18823"/>
    <cellStyle name="Normal 3 3 3 2 2 3 2 2 2 2 2 2" xfId="18824"/>
    <cellStyle name="Normal 3 3 3 2 2 3 2 2 2 2 3" xfId="18825"/>
    <cellStyle name="Normal 3 3 3 2 2 3 2 2 2 3" xfId="18826"/>
    <cellStyle name="Normal 3 3 3 2 2 3 2 2 2 3 2" xfId="18827"/>
    <cellStyle name="Normal 3 3 3 2 2 3 2 2 2 4" xfId="18828"/>
    <cellStyle name="Normal 3 3 3 2 2 3 2 2 3" xfId="18829"/>
    <cellStyle name="Normal 3 3 3 2 2 3 2 2 3 2" xfId="18830"/>
    <cellStyle name="Normal 3 3 3 2 2 3 2 2 3 2 2" xfId="18831"/>
    <cellStyle name="Normal 3 3 3 2 2 3 2 2 3 3" xfId="18832"/>
    <cellStyle name="Normal 3 3 3 2 2 3 2 2 4" xfId="18833"/>
    <cellStyle name="Normal 3 3 3 2 2 3 2 2 4 2" xfId="18834"/>
    <cellStyle name="Normal 3 3 3 2 2 3 2 2 5" xfId="18835"/>
    <cellStyle name="Normal 3 3 3 2 2 3 2 3" xfId="18836"/>
    <cellStyle name="Normal 3 3 3 2 2 3 2 3 2" xfId="18837"/>
    <cellStyle name="Normal 3 3 3 2 2 3 2 3 2 2" xfId="18838"/>
    <cellStyle name="Normal 3 3 3 2 2 3 2 3 2 2 2" xfId="18839"/>
    <cellStyle name="Normal 3 3 3 2 2 3 2 3 2 3" xfId="18840"/>
    <cellStyle name="Normal 3 3 3 2 2 3 2 3 3" xfId="18841"/>
    <cellStyle name="Normal 3 3 3 2 2 3 2 3 3 2" xfId="18842"/>
    <cellStyle name="Normal 3 3 3 2 2 3 2 3 4" xfId="18843"/>
    <cellStyle name="Normal 3 3 3 2 2 3 2 4" xfId="18844"/>
    <cellStyle name="Normal 3 3 3 2 2 3 2 4 2" xfId="18845"/>
    <cellStyle name="Normal 3 3 3 2 2 3 2 4 2 2" xfId="18846"/>
    <cellStyle name="Normal 3 3 3 2 2 3 2 4 3" xfId="18847"/>
    <cellStyle name="Normal 3 3 3 2 2 3 2 5" xfId="18848"/>
    <cellStyle name="Normal 3 3 3 2 2 3 2 5 2" xfId="18849"/>
    <cellStyle name="Normal 3 3 3 2 2 3 2 6" xfId="18850"/>
    <cellStyle name="Normal 3 3 3 2 2 3 3" xfId="18851"/>
    <cellStyle name="Normal 3 3 3 2 2 3 3 2" xfId="18852"/>
    <cellStyle name="Normal 3 3 3 2 2 3 3 2 2" xfId="18853"/>
    <cellStyle name="Normal 3 3 3 2 2 3 3 2 2 2" xfId="18854"/>
    <cellStyle name="Normal 3 3 3 2 2 3 3 2 2 2 2" xfId="18855"/>
    <cellStyle name="Normal 3 3 3 2 2 3 3 2 2 3" xfId="18856"/>
    <cellStyle name="Normal 3 3 3 2 2 3 3 2 3" xfId="18857"/>
    <cellStyle name="Normal 3 3 3 2 2 3 3 2 3 2" xfId="18858"/>
    <cellStyle name="Normal 3 3 3 2 2 3 3 2 4" xfId="18859"/>
    <cellStyle name="Normal 3 3 3 2 2 3 3 3" xfId="18860"/>
    <cellStyle name="Normal 3 3 3 2 2 3 3 3 2" xfId="18861"/>
    <cellStyle name="Normal 3 3 3 2 2 3 3 3 2 2" xfId="18862"/>
    <cellStyle name="Normal 3 3 3 2 2 3 3 3 3" xfId="18863"/>
    <cellStyle name="Normal 3 3 3 2 2 3 3 4" xfId="18864"/>
    <cellStyle name="Normal 3 3 3 2 2 3 3 4 2" xfId="18865"/>
    <cellStyle name="Normal 3 3 3 2 2 3 3 5" xfId="18866"/>
    <cellStyle name="Normal 3 3 3 2 2 3 4" xfId="18867"/>
    <cellStyle name="Normal 3 3 3 2 2 3 4 2" xfId="18868"/>
    <cellStyle name="Normal 3 3 3 2 2 3 4 2 2" xfId="18869"/>
    <cellStyle name="Normal 3 3 3 2 2 3 4 2 2 2" xfId="18870"/>
    <cellStyle name="Normal 3 3 3 2 2 3 4 2 3" xfId="18871"/>
    <cellStyle name="Normal 3 3 3 2 2 3 4 3" xfId="18872"/>
    <cellStyle name="Normal 3 3 3 2 2 3 4 3 2" xfId="18873"/>
    <cellStyle name="Normal 3 3 3 2 2 3 4 4" xfId="18874"/>
    <cellStyle name="Normal 3 3 3 2 2 3 5" xfId="18875"/>
    <cellStyle name="Normal 3 3 3 2 2 3 5 2" xfId="18876"/>
    <cellStyle name="Normal 3 3 3 2 2 3 5 2 2" xfId="18877"/>
    <cellStyle name="Normal 3 3 3 2 2 3 5 3" xfId="18878"/>
    <cellStyle name="Normal 3 3 3 2 2 3 6" xfId="18879"/>
    <cellStyle name="Normal 3 3 3 2 2 3 6 2" xfId="18880"/>
    <cellStyle name="Normal 3 3 3 2 2 3 7" xfId="18881"/>
    <cellStyle name="Normal 3 3 3 2 2 4" xfId="18882"/>
    <cellStyle name="Normal 3 3 3 2 2 4 2" xfId="18883"/>
    <cellStyle name="Normal 3 3 3 2 2 4 2 2" xfId="18884"/>
    <cellStyle name="Normal 3 3 3 2 2 4 2 2 2" xfId="18885"/>
    <cellStyle name="Normal 3 3 3 2 2 4 2 2 2 2" xfId="18886"/>
    <cellStyle name="Normal 3 3 3 2 2 4 2 2 2 2 2" xfId="18887"/>
    <cellStyle name="Normal 3 3 3 2 2 4 2 2 2 3" xfId="18888"/>
    <cellStyle name="Normal 3 3 3 2 2 4 2 2 3" xfId="18889"/>
    <cellStyle name="Normal 3 3 3 2 2 4 2 2 3 2" xfId="18890"/>
    <cellStyle name="Normal 3 3 3 2 2 4 2 2 4" xfId="18891"/>
    <cellStyle name="Normal 3 3 3 2 2 4 2 3" xfId="18892"/>
    <cellStyle name="Normal 3 3 3 2 2 4 2 3 2" xfId="18893"/>
    <cellStyle name="Normal 3 3 3 2 2 4 2 3 2 2" xfId="18894"/>
    <cellStyle name="Normal 3 3 3 2 2 4 2 3 3" xfId="18895"/>
    <cellStyle name="Normal 3 3 3 2 2 4 2 4" xfId="18896"/>
    <cellStyle name="Normal 3 3 3 2 2 4 2 4 2" xfId="18897"/>
    <cellStyle name="Normal 3 3 3 2 2 4 2 5" xfId="18898"/>
    <cellStyle name="Normal 3 3 3 2 2 4 3" xfId="18899"/>
    <cellStyle name="Normal 3 3 3 2 2 4 3 2" xfId="18900"/>
    <cellStyle name="Normal 3 3 3 2 2 4 3 2 2" xfId="18901"/>
    <cellStyle name="Normal 3 3 3 2 2 4 3 2 2 2" xfId="18902"/>
    <cellStyle name="Normal 3 3 3 2 2 4 3 2 3" xfId="18903"/>
    <cellStyle name="Normal 3 3 3 2 2 4 3 3" xfId="18904"/>
    <cellStyle name="Normal 3 3 3 2 2 4 3 3 2" xfId="18905"/>
    <cellStyle name="Normal 3 3 3 2 2 4 3 4" xfId="18906"/>
    <cellStyle name="Normal 3 3 3 2 2 4 4" xfId="18907"/>
    <cellStyle name="Normal 3 3 3 2 2 4 4 2" xfId="18908"/>
    <cellStyle name="Normal 3 3 3 2 2 4 4 2 2" xfId="18909"/>
    <cellStyle name="Normal 3 3 3 2 2 4 4 3" xfId="18910"/>
    <cellStyle name="Normal 3 3 3 2 2 4 5" xfId="18911"/>
    <cellStyle name="Normal 3 3 3 2 2 4 5 2" xfId="18912"/>
    <cellStyle name="Normal 3 3 3 2 2 4 6" xfId="18913"/>
    <cellStyle name="Normal 3 3 3 2 2 5" xfId="18914"/>
    <cellStyle name="Normal 3 3 3 2 2 5 2" xfId="18915"/>
    <cellStyle name="Normal 3 3 3 2 2 5 2 2" xfId="18916"/>
    <cellStyle name="Normal 3 3 3 2 2 5 2 2 2" xfId="18917"/>
    <cellStyle name="Normal 3 3 3 2 2 5 2 2 2 2" xfId="18918"/>
    <cellStyle name="Normal 3 3 3 2 2 5 2 2 3" xfId="18919"/>
    <cellStyle name="Normal 3 3 3 2 2 5 2 3" xfId="18920"/>
    <cellStyle name="Normal 3 3 3 2 2 5 2 3 2" xfId="18921"/>
    <cellStyle name="Normal 3 3 3 2 2 5 2 4" xfId="18922"/>
    <cellStyle name="Normal 3 3 3 2 2 5 3" xfId="18923"/>
    <cellStyle name="Normal 3 3 3 2 2 5 3 2" xfId="18924"/>
    <cellStyle name="Normal 3 3 3 2 2 5 3 2 2" xfId="18925"/>
    <cellStyle name="Normal 3 3 3 2 2 5 3 3" xfId="18926"/>
    <cellStyle name="Normal 3 3 3 2 2 5 4" xfId="18927"/>
    <cellStyle name="Normal 3 3 3 2 2 5 4 2" xfId="18928"/>
    <cellStyle name="Normal 3 3 3 2 2 5 5" xfId="18929"/>
    <cellStyle name="Normal 3 3 3 2 2 6" xfId="18930"/>
    <cellStyle name="Normal 3 3 3 2 2 6 2" xfId="18931"/>
    <cellStyle name="Normal 3 3 3 2 2 6 2 2" xfId="18932"/>
    <cellStyle name="Normal 3 3 3 2 2 6 2 2 2" xfId="18933"/>
    <cellStyle name="Normal 3 3 3 2 2 6 2 3" xfId="18934"/>
    <cellStyle name="Normal 3 3 3 2 2 6 3" xfId="18935"/>
    <cellStyle name="Normal 3 3 3 2 2 6 3 2" xfId="18936"/>
    <cellStyle name="Normal 3 3 3 2 2 6 4" xfId="18937"/>
    <cellStyle name="Normal 3 3 3 2 2 7" xfId="18938"/>
    <cellStyle name="Normal 3 3 3 2 2 7 2" xfId="18939"/>
    <cellStyle name="Normal 3 3 3 2 2 7 2 2" xfId="18940"/>
    <cellStyle name="Normal 3 3 3 2 2 7 3" xfId="18941"/>
    <cellStyle name="Normal 3 3 3 2 2 8" xfId="18942"/>
    <cellStyle name="Normal 3 3 3 2 2 8 2" xfId="18943"/>
    <cellStyle name="Normal 3 3 3 2 2 9" xfId="18944"/>
    <cellStyle name="Normal 3 3 3 2 3" xfId="18945"/>
    <cellStyle name="Normal 3 3 3 2 3 2" xfId="18946"/>
    <cellStyle name="Normal 3 3 3 2 3 2 2" xfId="18947"/>
    <cellStyle name="Normal 3 3 3 2 3 2 2 2" xfId="18948"/>
    <cellStyle name="Normal 3 3 3 2 3 2 2 2 2" xfId="18949"/>
    <cellStyle name="Normal 3 3 3 2 3 2 2 2 2 2" xfId="18950"/>
    <cellStyle name="Normal 3 3 3 2 3 2 2 2 2 2 2" xfId="18951"/>
    <cellStyle name="Normal 3 3 3 2 3 2 2 2 2 2 2 2" xfId="18952"/>
    <cellStyle name="Normal 3 3 3 2 3 2 2 2 2 2 3" xfId="18953"/>
    <cellStyle name="Normal 3 3 3 2 3 2 2 2 2 3" xfId="18954"/>
    <cellStyle name="Normal 3 3 3 2 3 2 2 2 2 3 2" xfId="18955"/>
    <cellStyle name="Normal 3 3 3 2 3 2 2 2 2 4" xfId="18956"/>
    <cellStyle name="Normal 3 3 3 2 3 2 2 2 3" xfId="18957"/>
    <cellStyle name="Normal 3 3 3 2 3 2 2 2 3 2" xfId="18958"/>
    <cellStyle name="Normal 3 3 3 2 3 2 2 2 3 2 2" xfId="18959"/>
    <cellStyle name="Normal 3 3 3 2 3 2 2 2 3 3" xfId="18960"/>
    <cellStyle name="Normal 3 3 3 2 3 2 2 2 4" xfId="18961"/>
    <cellStyle name="Normal 3 3 3 2 3 2 2 2 4 2" xfId="18962"/>
    <cellStyle name="Normal 3 3 3 2 3 2 2 2 5" xfId="18963"/>
    <cellStyle name="Normal 3 3 3 2 3 2 2 3" xfId="18964"/>
    <cellStyle name="Normal 3 3 3 2 3 2 2 3 2" xfId="18965"/>
    <cellStyle name="Normal 3 3 3 2 3 2 2 3 2 2" xfId="18966"/>
    <cellStyle name="Normal 3 3 3 2 3 2 2 3 2 2 2" xfId="18967"/>
    <cellStyle name="Normal 3 3 3 2 3 2 2 3 2 3" xfId="18968"/>
    <cellStyle name="Normal 3 3 3 2 3 2 2 3 3" xfId="18969"/>
    <cellStyle name="Normal 3 3 3 2 3 2 2 3 3 2" xfId="18970"/>
    <cellStyle name="Normal 3 3 3 2 3 2 2 3 4" xfId="18971"/>
    <cellStyle name="Normal 3 3 3 2 3 2 2 4" xfId="18972"/>
    <cellStyle name="Normal 3 3 3 2 3 2 2 4 2" xfId="18973"/>
    <cellStyle name="Normal 3 3 3 2 3 2 2 4 2 2" xfId="18974"/>
    <cellStyle name="Normal 3 3 3 2 3 2 2 4 3" xfId="18975"/>
    <cellStyle name="Normal 3 3 3 2 3 2 2 5" xfId="18976"/>
    <cellStyle name="Normal 3 3 3 2 3 2 2 5 2" xfId="18977"/>
    <cellStyle name="Normal 3 3 3 2 3 2 2 6" xfId="18978"/>
    <cellStyle name="Normal 3 3 3 2 3 2 3" xfId="18979"/>
    <cellStyle name="Normal 3 3 3 2 3 2 3 2" xfId="18980"/>
    <cellStyle name="Normal 3 3 3 2 3 2 3 2 2" xfId="18981"/>
    <cellStyle name="Normal 3 3 3 2 3 2 3 2 2 2" xfId="18982"/>
    <cellStyle name="Normal 3 3 3 2 3 2 3 2 2 2 2" xfId="18983"/>
    <cellStyle name="Normal 3 3 3 2 3 2 3 2 2 3" xfId="18984"/>
    <cellStyle name="Normal 3 3 3 2 3 2 3 2 3" xfId="18985"/>
    <cellStyle name="Normal 3 3 3 2 3 2 3 2 3 2" xfId="18986"/>
    <cellStyle name="Normal 3 3 3 2 3 2 3 2 4" xfId="18987"/>
    <cellStyle name="Normal 3 3 3 2 3 2 3 3" xfId="18988"/>
    <cellStyle name="Normal 3 3 3 2 3 2 3 3 2" xfId="18989"/>
    <cellStyle name="Normal 3 3 3 2 3 2 3 3 2 2" xfId="18990"/>
    <cellStyle name="Normal 3 3 3 2 3 2 3 3 3" xfId="18991"/>
    <cellStyle name="Normal 3 3 3 2 3 2 3 4" xfId="18992"/>
    <cellStyle name="Normal 3 3 3 2 3 2 3 4 2" xfId="18993"/>
    <cellStyle name="Normal 3 3 3 2 3 2 3 5" xfId="18994"/>
    <cellStyle name="Normal 3 3 3 2 3 2 4" xfId="18995"/>
    <cellStyle name="Normal 3 3 3 2 3 2 4 2" xfId="18996"/>
    <cellStyle name="Normal 3 3 3 2 3 2 4 2 2" xfId="18997"/>
    <cellStyle name="Normal 3 3 3 2 3 2 4 2 2 2" xfId="18998"/>
    <cellStyle name="Normal 3 3 3 2 3 2 4 2 3" xfId="18999"/>
    <cellStyle name="Normal 3 3 3 2 3 2 4 3" xfId="19000"/>
    <cellStyle name="Normal 3 3 3 2 3 2 4 3 2" xfId="19001"/>
    <cellStyle name="Normal 3 3 3 2 3 2 4 4" xfId="19002"/>
    <cellStyle name="Normal 3 3 3 2 3 2 5" xfId="19003"/>
    <cellStyle name="Normal 3 3 3 2 3 2 5 2" xfId="19004"/>
    <cellStyle name="Normal 3 3 3 2 3 2 5 2 2" xfId="19005"/>
    <cellStyle name="Normal 3 3 3 2 3 2 5 3" xfId="19006"/>
    <cellStyle name="Normal 3 3 3 2 3 2 6" xfId="19007"/>
    <cellStyle name="Normal 3 3 3 2 3 2 6 2" xfId="19008"/>
    <cellStyle name="Normal 3 3 3 2 3 2 7" xfId="19009"/>
    <cellStyle name="Normal 3 3 3 2 3 3" xfId="19010"/>
    <cellStyle name="Normal 3 3 3 2 3 3 2" xfId="19011"/>
    <cellStyle name="Normal 3 3 3 2 3 3 2 2" xfId="19012"/>
    <cellStyle name="Normal 3 3 3 2 3 3 2 2 2" xfId="19013"/>
    <cellStyle name="Normal 3 3 3 2 3 3 2 2 2 2" xfId="19014"/>
    <cellStyle name="Normal 3 3 3 2 3 3 2 2 2 2 2" xfId="19015"/>
    <cellStyle name="Normal 3 3 3 2 3 3 2 2 2 3" xfId="19016"/>
    <cellStyle name="Normal 3 3 3 2 3 3 2 2 3" xfId="19017"/>
    <cellStyle name="Normal 3 3 3 2 3 3 2 2 3 2" xfId="19018"/>
    <cellStyle name="Normal 3 3 3 2 3 3 2 2 4" xfId="19019"/>
    <cellStyle name="Normal 3 3 3 2 3 3 2 3" xfId="19020"/>
    <cellStyle name="Normal 3 3 3 2 3 3 2 3 2" xfId="19021"/>
    <cellStyle name="Normal 3 3 3 2 3 3 2 3 2 2" xfId="19022"/>
    <cellStyle name="Normal 3 3 3 2 3 3 2 3 3" xfId="19023"/>
    <cellStyle name="Normal 3 3 3 2 3 3 2 4" xfId="19024"/>
    <cellStyle name="Normal 3 3 3 2 3 3 2 4 2" xfId="19025"/>
    <cellStyle name="Normal 3 3 3 2 3 3 2 5" xfId="19026"/>
    <cellStyle name="Normal 3 3 3 2 3 3 3" xfId="19027"/>
    <cellStyle name="Normal 3 3 3 2 3 3 3 2" xfId="19028"/>
    <cellStyle name="Normal 3 3 3 2 3 3 3 2 2" xfId="19029"/>
    <cellStyle name="Normal 3 3 3 2 3 3 3 2 2 2" xfId="19030"/>
    <cellStyle name="Normal 3 3 3 2 3 3 3 2 3" xfId="19031"/>
    <cellStyle name="Normal 3 3 3 2 3 3 3 3" xfId="19032"/>
    <cellStyle name="Normal 3 3 3 2 3 3 3 3 2" xfId="19033"/>
    <cellStyle name="Normal 3 3 3 2 3 3 3 4" xfId="19034"/>
    <cellStyle name="Normal 3 3 3 2 3 3 4" xfId="19035"/>
    <cellStyle name="Normal 3 3 3 2 3 3 4 2" xfId="19036"/>
    <cellStyle name="Normal 3 3 3 2 3 3 4 2 2" xfId="19037"/>
    <cellStyle name="Normal 3 3 3 2 3 3 4 3" xfId="19038"/>
    <cellStyle name="Normal 3 3 3 2 3 3 5" xfId="19039"/>
    <cellStyle name="Normal 3 3 3 2 3 3 5 2" xfId="19040"/>
    <cellStyle name="Normal 3 3 3 2 3 3 6" xfId="19041"/>
    <cellStyle name="Normal 3 3 3 2 3 4" xfId="19042"/>
    <cellStyle name="Normal 3 3 3 2 3 4 2" xfId="19043"/>
    <cellStyle name="Normal 3 3 3 2 3 4 2 2" xfId="19044"/>
    <cellStyle name="Normal 3 3 3 2 3 4 2 2 2" xfId="19045"/>
    <cellStyle name="Normal 3 3 3 2 3 4 2 2 2 2" xfId="19046"/>
    <cellStyle name="Normal 3 3 3 2 3 4 2 2 3" xfId="19047"/>
    <cellStyle name="Normal 3 3 3 2 3 4 2 3" xfId="19048"/>
    <cellStyle name="Normal 3 3 3 2 3 4 2 3 2" xfId="19049"/>
    <cellStyle name="Normal 3 3 3 2 3 4 2 4" xfId="19050"/>
    <cellStyle name="Normal 3 3 3 2 3 4 3" xfId="19051"/>
    <cellStyle name="Normal 3 3 3 2 3 4 3 2" xfId="19052"/>
    <cellStyle name="Normal 3 3 3 2 3 4 3 2 2" xfId="19053"/>
    <cellStyle name="Normal 3 3 3 2 3 4 3 3" xfId="19054"/>
    <cellStyle name="Normal 3 3 3 2 3 4 4" xfId="19055"/>
    <cellStyle name="Normal 3 3 3 2 3 4 4 2" xfId="19056"/>
    <cellStyle name="Normal 3 3 3 2 3 4 5" xfId="19057"/>
    <cellStyle name="Normal 3 3 3 2 3 5" xfId="19058"/>
    <cellStyle name="Normal 3 3 3 2 3 5 2" xfId="19059"/>
    <cellStyle name="Normal 3 3 3 2 3 5 2 2" xfId="19060"/>
    <cellStyle name="Normal 3 3 3 2 3 5 2 2 2" xfId="19061"/>
    <cellStyle name="Normal 3 3 3 2 3 5 2 3" xfId="19062"/>
    <cellStyle name="Normal 3 3 3 2 3 5 3" xfId="19063"/>
    <cellStyle name="Normal 3 3 3 2 3 5 3 2" xfId="19064"/>
    <cellStyle name="Normal 3 3 3 2 3 5 4" xfId="19065"/>
    <cellStyle name="Normal 3 3 3 2 3 6" xfId="19066"/>
    <cellStyle name="Normal 3 3 3 2 3 6 2" xfId="19067"/>
    <cellStyle name="Normal 3 3 3 2 3 6 2 2" xfId="19068"/>
    <cellStyle name="Normal 3 3 3 2 3 6 3" xfId="19069"/>
    <cellStyle name="Normal 3 3 3 2 3 7" xfId="19070"/>
    <cellStyle name="Normal 3 3 3 2 3 7 2" xfId="19071"/>
    <cellStyle name="Normal 3 3 3 2 3 8" xfId="19072"/>
    <cellStyle name="Normal 3 3 3 2 4" xfId="19073"/>
    <cellStyle name="Normal 3 3 3 2 4 2" xfId="19074"/>
    <cellStyle name="Normal 3 3 3 2 4 2 2" xfId="19075"/>
    <cellStyle name="Normal 3 3 3 2 4 2 2 2" xfId="19076"/>
    <cellStyle name="Normal 3 3 3 2 4 2 2 2 2" xfId="19077"/>
    <cellStyle name="Normal 3 3 3 2 4 2 2 2 2 2" xfId="19078"/>
    <cellStyle name="Normal 3 3 3 2 4 2 2 2 2 2 2" xfId="19079"/>
    <cellStyle name="Normal 3 3 3 2 4 2 2 2 2 3" xfId="19080"/>
    <cellStyle name="Normal 3 3 3 2 4 2 2 2 3" xfId="19081"/>
    <cellStyle name="Normal 3 3 3 2 4 2 2 2 3 2" xfId="19082"/>
    <cellStyle name="Normal 3 3 3 2 4 2 2 2 4" xfId="19083"/>
    <cellStyle name="Normal 3 3 3 2 4 2 2 3" xfId="19084"/>
    <cellStyle name="Normal 3 3 3 2 4 2 2 3 2" xfId="19085"/>
    <cellStyle name="Normal 3 3 3 2 4 2 2 3 2 2" xfId="19086"/>
    <cellStyle name="Normal 3 3 3 2 4 2 2 3 3" xfId="19087"/>
    <cellStyle name="Normal 3 3 3 2 4 2 2 4" xfId="19088"/>
    <cellStyle name="Normal 3 3 3 2 4 2 2 4 2" xfId="19089"/>
    <cellStyle name="Normal 3 3 3 2 4 2 2 5" xfId="19090"/>
    <cellStyle name="Normal 3 3 3 2 4 2 3" xfId="19091"/>
    <cellStyle name="Normal 3 3 3 2 4 2 3 2" xfId="19092"/>
    <cellStyle name="Normal 3 3 3 2 4 2 3 2 2" xfId="19093"/>
    <cellStyle name="Normal 3 3 3 2 4 2 3 2 2 2" xfId="19094"/>
    <cellStyle name="Normal 3 3 3 2 4 2 3 2 3" xfId="19095"/>
    <cellStyle name="Normal 3 3 3 2 4 2 3 3" xfId="19096"/>
    <cellStyle name="Normal 3 3 3 2 4 2 3 3 2" xfId="19097"/>
    <cellStyle name="Normal 3 3 3 2 4 2 3 4" xfId="19098"/>
    <cellStyle name="Normal 3 3 3 2 4 2 4" xfId="19099"/>
    <cellStyle name="Normal 3 3 3 2 4 2 4 2" xfId="19100"/>
    <cellStyle name="Normal 3 3 3 2 4 2 4 2 2" xfId="19101"/>
    <cellStyle name="Normal 3 3 3 2 4 2 4 3" xfId="19102"/>
    <cellStyle name="Normal 3 3 3 2 4 2 5" xfId="19103"/>
    <cellStyle name="Normal 3 3 3 2 4 2 5 2" xfId="19104"/>
    <cellStyle name="Normal 3 3 3 2 4 2 6" xfId="19105"/>
    <cellStyle name="Normal 3 3 3 2 4 3" xfId="19106"/>
    <cellStyle name="Normal 3 3 3 2 4 3 2" xfId="19107"/>
    <cellStyle name="Normal 3 3 3 2 4 3 2 2" xfId="19108"/>
    <cellStyle name="Normal 3 3 3 2 4 3 2 2 2" xfId="19109"/>
    <cellStyle name="Normal 3 3 3 2 4 3 2 2 2 2" xfId="19110"/>
    <cellStyle name="Normal 3 3 3 2 4 3 2 2 3" xfId="19111"/>
    <cellStyle name="Normal 3 3 3 2 4 3 2 3" xfId="19112"/>
    <cellStyle name="Normal 3 3 3 2 4 3 2 3 2" xfId="19113"/>
    <cellStyle name="Normal 3 3 3 2 4 3 2 4" xfId="19114"/>
    <cellStyle name="Normal 3 3 3 2 4 3 3" xfId="19115"/>
    <cellStyle name="Normal 3 3 3 2 4 3 3 2" xfId="19116"/>
    <cellStyle name="Normal 3 3 3 2 4 3 3 2 2" xfId="19117"/>
    <cellStyle name="Normal 3 3 3 2 4 3 3 3" xfId="19118"/>
    <cellStyle name="Normal 3 3 3 2 4 3 4" xfId="19119"/>
    <cellStyle name="Normal 3 3 3 2 4 3 4 2" xfId="19120"/>
    <cellStyle name="Normal 3 3 3 2 4 3 5" xfId="19121"/>
    <cellStyle name="Normal 3 3 3 2 4 4" xfId="19122"/>
    <cellStyle name="Normal 3 3 3 2 4 4 2" xfId="19123"/>
    <cellStyle name="Normal 3 3 3 2 4 4 2 2" xfId="19124"/>
    <cellStyle name="Normal 3 3 3 2 4 4 2 2 2" xfId="19125"/>
    <cellStyle name="Normal 3 3 3 2 4 4 2 3" xfId="19126"/>
    <cellStyle name="Normal 3 3 3 2 4 4 3" xfId="19127"/>
    <cellStyle name="Normal 3 3 3 2 4 4 3 2" xfId="19128"/>
    <cellStyle name="Normal 3 3 3 2 4 4 4" xfId="19129"/>
    <cellStyle name="Normal 3 3 3 2 4 5" xfId="19130"/>
    <cellStyle name="Normal 3 3 3 2 4 5 2" xfId="19131"/>
    <cellStyle name="Normal 3 3 3 2 4 5 2 2" xfId="19132"/>
    <cellStyle name="Normal 3 3 3 2 4 5 3" xfId="19133"/>
    <cellStyle name="Normal 3 3 3 2 4 6" xfId="19134"/>
    <cellStyle name="Normal 3 3 3 2 4 6 2" xfId="19135"/>
    <cellStyle name="Normal 3 3 3 2 4 7" xfId="19136"/>
    <cellStyle name="Normal 3 3 3 2 5" xfId="19137"/>
    <cellStyle name="Normal 3 3 3 2 5 2" xfId="19138"/>
    <cellStyle name="Normal 3 3 3 2 5 2 2" xfId="19139"/>
    <cellStyle name="Normal 3 3 3 2 5 2 2 2" xfId="19140"/>
    <cellStyle name="Normal 3 3 3 2 5 2 2 2 2" xfId="19141"/>
    <cellStyle name="Normal 3 3 3 2 5 2 2 2 2 2" xfId="19142"/>
    <cellStyle name="Normal 3 3 3 2 5 2 2 2 3" xfId="19143"/>
    <cellStyle name="Normal 3 3 3 2 5 2 2 3" xfId="19144"/>
    <cellStyle name="Normal 3 3 3 2 5 2 2 3 2" xfId="19145"/>
    <cellStyle name="Normal 3 3 3 2 5 2 2 4" xfId="19146"/>
    <cellStyle name="Normal 3 3 3 2 5 2 3" xfId="19147"/>
    <cellStyle name="Normal 3 3 3 2 5 2 3 2" xfId="19148"/>
    <cellStyle name="Normal 3 3 3 2 5 2 3 2 2" xfId="19149"/>
    <cellStyle name="Normal 3 3 3 2 5 2 3 3" xfId="19150"/>
    <cellStyle name="Normal 3 3 3 2 5 2 4" xfId="19151"/>
    <cellStyle name="Normal 3 3 3 2 5 2 4 2" xfId="19152"/>
    <cellStyle name="Normal 3 3 3 2 5 2 5" xfId="19153"/>
    <cellStyle name="Normal 3 3 3 2 5 3" xfId="19154"/>
    <cellStyle name="Normal 3 3 3 2 5 3 2" xfId="19155"/>
    <cellStyle name="Normal 3 3 3 2 5 3 2 2" xfId="19156"/>
    <cellStyle name="Normal 3 3 3 2 5 3 2 2 2" xfId="19157"/>
    <cellStyle name="Normal 3 3 3 2 5 3 2 3" xfId="19158"/>
    <cellStyle name="Normal 3 3 3 2 5 3 3" xfId="19159"/>
    <cellStyle name="Normal 3 3 3 2 5 3 3 2" xfId="19160"/>
    <cellStyle name="Normal 3 3 3 2 5 3 4" xfId="19161"/>
    <cellStyle name="Normal 3 3 3 2 5 4" xfId="19162"/>
    <cellStyle name="Normal 3 3 3 2 5 4 2" xfId="19163"/>
    <cellStyle name="Normal 3 3 3 2 5 4 2 2" xfId="19164"/>
    <cellStyle name="Normal 3 3 3 2 5 4 3" xfId="19165"/>
    <cellStyle name="Normal 3 3 3 2 5 5" xfId="19166"/>
    <cellStyle name="Normal 3 3 3 2 5 5 2" xfId="19167"/>
    <cellStyle name="Normal 3 3 3 2 5 6" xfId="19168"/>
    <cellStyle name="Normal 3 3 3 2 6" xfId="19169"/>
    <cellStyle name="Normal 3 3 3 2 6 2" xfId="19170"/>
    <cellStyle name="Normal 3 3 3 2 6 2 2" xfId="19171"/>
    <cellStyle name="Normal 3 3 3 2 6 2 2 2" xfId="19172"/>
    <cellStyle name="Normal 3 3 3 2 6 2 2 2 2" xfId="19173"/>
    <cellStyle name="Normal 3 3 3 2 6 2 2 3" xfId="19174"/>
    <cellStyle name="Normal 3 3 3 2 6 2 3" xfId="19175"/>
    <cellStyle name="Normal 3 3 3 2 6 2 3 2" xfId="19176"/>
    <cellStyle name="Normal 3 3 3 2 6 2 4" xfId="19177"/>
    <cellStyle name="Normal 3 3 3 2 6 3" xfId="19178"/>
    <cellStyle name="Normal 3 3 3 2 6 3 2" xfId="19179"/>
    <cellStyle name="Normal 3 3 3 2 6 3 2 2" xfId="19180"/>
    <cellStyle name="Normal 3 3 3 2 6 3 3" xfId="19181"/>
    <cellStyle name="Normal 3 3 3 2 6 4" xfId="19182"/>
    <cellStyle name="Normal 3 3 3 2 6 4 2" xfId="19183"/>
    <cellStyle name="Normal 3 3 3 2 6 5" xfId="19184"/>
    <cellStyle name="Normal 3 3 3 2 7" xfId="19185"/>
    <cellStyle name="Normal 3 3 3 2 7 2" xfId="19186"/>
    <cellStyle name="Normal 3 3 3 2 7 2 2" xfId="19187"/>
    <cellStyle name="Normal 3 3 3 2 7 2 2 2" xfId="19188"/>
    <cellStyle name="Normal 3 3 3 2 7 2 3" xfId="19189"/>
    <cellStyle name="Normal 3 3 3 2 7 3" xfId="19190"/>
    <cellStyle name="Normal 3 3 3 2 7 3 2" xfId="19191"/>
    <cellStyle name="Normal 3 3 3 2 7 4" xfId="19192"/>
    <cellStyle name="Normal 3 3 3 2 8" xfId="19193"/>
    <cellStyle name="Normal 3 3 3 2 8 2" xfId="19194"/>
    <cellStyle name="Normal 3 3 3 2 8 2 2" xfId="19195"/>
    <cellStyle name="Normal 3 3 3 2 8 3" xfId="19196"/>
    <cellStyle name="Normal 3 3 3 2 9" xfId="19197"/>
    <cellStyle name="Normal 3 3 3 2 9 2" xfId="19198"/>
    <cellStyle name="Normal 3 3 3 3" xfId="19199"/>
    <cellStyle name="Normal 3 3 3 3 2" xfId="19200"/>
    <cellStyle name="Normal 3 3 3 3 2 2" xfId="19201"/>
    <cellStyle name="Normal 3 3 3 3 2 2 2" xfId="19202"/>
    <cellStyle name="Normal 3 3 3 3 2 2 2 2" xfId="19203"/>
    <cellStyle name="Normal 3 3 3 3 2 2 2 2 2" xfId="19204"/>
    <cellStyle name="Normal 3 3 3 3 2 2 2 2 2 2" xfId="19205"/>
    <cellStyle name="Normal 3 3 3 3 2 2 2 2 2 2 2" xfId="19206"/>
    <cellStyle name="Normal 3 3 3 3 2 2 2 2 2 2 2 2" xfId="19207"/>
    <cellStyle name="Normal 3 3 3 3 2 2 2 2 2 2 3" xfId="19208"/>
    <cellStyle name="Normal 3 3 3 3 2 2 2 2 2 3" xfId="19209"/>
    <cellStyle name="Normal 3 3 3 3 2 2 2 2 2 3 2" xfId="19210"/>
    <cellStyle name="Normal 3 3 3 3 2 2 2 2 2 4" xfId="19211"/>
    <cellStyle name="Normal 3 3 3 3 2 2 2 2 3" xfId="19212"/>
    <cellStyle name="Normal 3 3 3 3 2 2 2 2 3 2" xfId="19213"/>
    <cellStyle name="Normal 3 3 3 3 2 2 2 2 3 2 2" xfId="19214"/>
    <cellStyle name="Normal 3 3 3 3 2 2 2 2 3 3" xfId="19215"/>
    <cellStyle name="Normal 3 3 3 3 2 2 2 2 4" xfId="19216"/>
    <cellStyle name="Normal 3 3 3 3 2 2 2 2 4 2" xfId="19217"/>
    <cellStyle name="Normal 3 3 3 3 2 2 2 2 5" xfId="19218"/>
    <cellStyle name="Normal 3 3 3 3 2 2 2 3" xfId="19219"/>
    <cellStyle name="Normal 3 3 3 3 2 2 2 3 2" xfId="19220"/>
    <cellStyle name="Normal 3 3 3 3 2 2 2 3 2 2" xfId="19221"/>
    <cellStyle name="Normal 3 3 3 3 2 2 2 3 2 2 2" xfId="19222"/>
    <cellStyle name="Normal 3 3 3 3 2 2 2 3 2 3" xfId="19223"/>
    <cellStyle name="Normal 3 3 3 3 2 2 2 3 3" xfId="19224"/>
    <cellStyle name="Normal 3 3 3 3 2 2 2 3 3 2" xfId="19225"/>
    <cellStyle name="Normal 3 3 3 3 2 2 2 3 4" xfId="19226"/>
    <cellStyle name="Normal 3 3 3 3 2 2 2 4" xfId="19227"/>
    <cellStyle name="Normal 3 3 3 3 2 2 2 4 2" xfId="19228"/>
    <cellStyle name="Normal 3 3 3 3 2 2 2 4 2 2" xfId="19229"/>
    <cellStyle name="Normal 3 3 3 3 2 2 2 4 3" xfId="19230"/>
    <cellStyle name="Normal 3 3 3 3 2 2 2 5" xfId="19231"/>
    <cellStyle name="Normal 3 3 3 3 2 2 2 5 2" xfId="19232"/>
    <cellStyle name="Normal 3 3 3 3 2 2 2 6" xfId="19233"/>
    <cellStyle name="Normal 3 3 3 3 2 2 3" xfId="19234"/>
    <cellStyle name="Normal 3 3 3 3 2 2 3 2" xfId="19235"/>
    <cellStyle name="Normal 3 3 3 3 2 2 3 2 2" xfId="19236"/>
    <cellStyle name="Normal 3 3 3 3 2 2 3 2 2 2" xfId="19237"/>
    <cellStyle name="Normal 3 3 3 3 2 2 3 2 2 2 2" xfId="19238"/>
    <cellStyle name="Normal 3 3 3 3 2 2 3 2 2 3" xfId="19239"/>
    <cellStyle name="Normal 3 3 3 3 2 2 3 2 3" xfId="19240"/>
    <cellStyle name="Normal 3 3 3 3 2 2 3 2 3 2" xfId="19241"/>
    <cellStyle name="Normal 3 3 3 3 2 2 3 2 4" xfId="19242"/>
    <cellStyle name="Normal 3 3 3 3 2 2 3 3" xfId="19243"/>
    <cellStyle name="Normal 3 3 3 3 2 2 3 3 2" xfId="19244"/>
    <cellStyle name="Normal 3 3 3 3 2 2 3 3 2 2" xfId="19245"/>
    <cellStyle name="Normal 3 3 3 3 2 2 3 3 3" xfId="19246"/>
    <cellStyle name="Normal 3 3 3 3 2 2 3 4" xfId="19247"/>
    <cellStyle name="Normal 3 3 3 3 2 2 3 4 2" xfId="19248"/>
    <cellStyle name="Normal 3 3 3 3 2 2 3 5" xfId="19249"/>
    <cellStyle name="Normal 3 3 3 3 2 2 4" xfId="19250"/>
    <cellStyle name="Normal 3 3 3 3 2 2 4 2" xfId="19251"/>
    <cellStyle name="Normal 3 3 3 3 2 2 4 2 2" xfId="19252"/>
    <cellStyle name="Normal 3 3 3 3 2 2 4 2 2 2" xfId="19253"/>
    <cellStyle name="Normal 3 3 3 3 2 2 4 2 3" xfId="19254"/>
    <cellStyle name="Normal 3 3 3 3 2 2 4 3" xfId="19255"/>
    <cellStyle name="Normal 3 3 3 3 2 2 4 3 2" xfId="19256"/>
    <cellStyle name="Normal 3 3 3 3 2 2 4 4" xfId="19257"/>
    <cellStyle name="Normal 3 3 3 3 2 2 5" xfId="19258"/>
    <cellStyle name="Normal 3 3 3 3 2 2 5 2" xfId="19259"/>
    <cellStyle name="Normal 3 3 3 3 2 2 5 2 2" xfId="19260"/>
    <cellStyle name="Normal 3 3 3 3 2 2 5 3" xfId="19261"/>
    <cellStyle name="Normal 3 3 3 3 2 2 6" xfId="19262"/>
    <cellStyle name="Normal 3 3 3 3 2 2 6 2" xfId="19263"/>
    <cellStyle name="Normal 3 3 3 3 2 2 7" xfId="19264"/>
    <cellStyle name="Normal 3 3 3 3 2 3" xfId="19265"/>
    <cellStyle name="Normal 3 3 3 3 2 3 2" xfId="19266"/>
    <cellStyle name="Normal 3 3 3 3 2 3 2 2" xfId="19267"/>
    <cellStyle name="Normal 3 3 3 3 2 3 2 2 2" xfId="19268"/>
    <cellStyle name="Normal 3 3 3 3 2 3 2 2 2 2" xfId="19269"/>
    <cellStyle name="Normal 3 3 3 3 2 3 2 2 2 2 2" xfId="19270"/>
    <cellStyle name="Normal 3 3 3 3 2 3 2 2 2 3" xfId="19271"/>
    <cellStyle name="Normal 3 3 3 3 2 3 2 2 3" xfId="19272"/>
    <cellStyle name="Normal 3 3 3 3 2 3 2 2 3 2" xfId="19273"/>
    <cellStyle name="Normal 3 3 3 3 2 3 2 2 4" xfId="19274"/>
    <cellStyle name="Normal 3 3 3 3 2 3 2 3" xfId="19275"/>
    <cellStyle name="Normal 3 3 3 3 2 3 2 3 2" xfId="19276"/>
    <cellStyle name="Normal 3 3 3 3 2 3 2 3 2 2" xfId="19277"/>
    <cellStyle name="Normal 3 3 3 3 2 3 2 3 3" xfId="19278"/>
    <cellStyle name="Normal 3 3 3 3 2 3 2 4" xfId="19279"/>
    <cellStyle name="Normal 3 3 3 3 2 3 2 4 2" xfId="19280"/>
    <cellStyle name="Normal 3 3 3 3 2 3 2 5" xfId="19281"/>
    <cellStyle name="Normal 3 3 3 3 2 3 3" xfId="19282"/>
    <cellStyle name="Normal 3 3 3 3 2 3 3 2" xfId="19283"/>
    <cellStyle name="Normal 3 3 3 3 2 3 3 2 2" xfId="19284"/>
    <cellStyle name="Normal 3 3 3 3 2 3 3 2 2 2" xfId="19285"/>
    <cellStyle name="Normal 3 3 3 3 2 3 3 2 3" xfId="19286"/>
    <cellStyle name="Normal 3 3 3 3 2 3 3 3" xfId="19287"/>
    <cellStyle name="Normal 3 3 3 3 2 3 3 3 2" xfId="19288"/>
    <cellStyle name="Normal 3 3 3 3 2 3 3 4" xfId="19289"/>
    <cellStyle name="Normal 3 3 3 3 2 3 4" xfId="19290"/>
    <cellStyle name="Normal 3 3 3 3 2 3 4 2" xfId="19291"/>
    <cellStyle name="Normal 3 3 3 3 2 3 4 2 2" xfId="19292"/>
    <cellStyle name="Normal 3 3 3 3 2 3 4 3" xfId="19293"/>
    <cellStyle name="Normal 3 3 3 3 2 3 5" xfId="19294"/>
    <cellStyle name="Normal 3 3 3 3 2 3 5 2" xfId="19295"/>
    <cellStyle name="Normal 3 3 3 3 2 3 6" xfId="19296"/>
    <cellStyle name="Normal 3 3 3 3 2 4" xfId="19297"/>
    <cellStyle name="Normal 3 3 3 3 2 4 2" xfId="19298"/>
    <cellStyle name="Normal 3 3 3 3 2 4 2 2" xfId="19299"/>
    <cellStyle name="Normal 3 3 3 3 2 4 2 2 2" xfId="19300"/>
    <cellStyle name="Normal 3 3 3 3 2 4 2 2 2 2" xfId="19301"/>
    <cellStyle name="Normal 3 3 3 3 2 4 2 2 3" xfId="19302"/>
    <cellStyle name="Normal 3 3 3 3 2 4 2 3" xfId="19303"/>
    <cellStyle name="Normal 3 3 3 3 2 4 2 3 2" xfId="19304"/>
    <cellStyle name="Normal 3 3 3 3 2 4 2 4" xfId="19305"/>
    <cellStyle name="Normal 3 3 3 3 2 4 3" xfId="19306"/>
    <cellStyle name="Normal 3 3 3 3 2 4 3 2" xfId="19307"/>
    <cellStyle name="Normal 3 3 3 3 2 4 3 2 2" xfId="19308"/>
    <cellStyle name="Normal 3 3 3 3 2 4 3 3" xfId="19309"/>
    <cellStyle name="Normal 3 3 3 3 2 4 4" xfId="19310"/>
    <cellStyle name="Normal 3 3 3 3 2 4 4 2" xfId="19311"/>
    <cellStyle name="Normal 3 3 3 3 2 4 5" xfId="19312"/>
    <cellStyle name="Normal 3 3 3 3 2 5" xfId="19313"/>
    <cellStyle name="Normal 3 3 3 3 2 5 2" xfId="19314"/>
    <cellStyle name="Normal 3 3 3 3 2 5 2 2" xfId="19315"/>
    <cellStyle name="Normal 3 3 3 3 2 5 2 2 2" xfId="19316"/>
    <cellStyle name="Normal 3 3 3 3 2 5 2 3" xfId="19317"/>
    <cellStyle name="Normal 3 3 3 3 2 5 3" xfId="19318"/>
    <cellStyle name="Normal 3 3 3 3 2 5 3 2" xfId="19319"/>
    <cellStyle name="Normal 3 3 3 3 2 5 4" xfId="19320"/>
    <cellStyle name="Normal 3 3 3 3 2 6" xfId="19321"/>
    <cellStyle name="Normal 3 3 3 3 2 6 2" xfId="19322"/>
    <cellStyle name="Normal 3 3 3 3 2 6 2 2" xfId="19323"/>
    <cellStyle name="Normal 3 3 3 3 2 6 3" xfId="19324"/>
    <cellStyle name="Normal 3 3 3 3 2 7" xfId="19325"/>
    <cellStyle name="Normal 3 3 3 3 2 7 2" xfId="19326"/>
    <cellStyle name="Normal 3 3 3 3 2 8" xfId="19327"/>
    <cellStyle name="Normal 3 3 3 3 3" xfId="19328"/>
    <cellStyle name="Normal 3 3 3 3 3 2" xfId="19329"/>
    <cellStyle name="Normal 3 3 3 3 3 2 2" xfId="19330"/>
    <cellStyle name="Normal 3 3 3 3 3 2 2 2" xfId="19331"/>
    <cellStyle name="Normal 3 3 3 3 3 2 2 2 2" xfId="19332"/>
    <cellStyle name="Normal 3 3 3 3 3 2 2 2 2 2" xfId="19333"/>
    <cellStyle name="Normal 3 3 3 3 3 2 2 2 2 2 2" xfId="19334"/>
    <cellStyle name="Normal 3 3 3 3 3 2 2 2 2 3" xfId="19335"/>
    <cellStyle name="Normal 3 3 3 3 3 2 2 2 3" xfId="19336"/>
    <cellStyle name="Normal 3 3 3 3 3 2 2 2 3 2" xfId="19337"/>
    <cellStyle name="Normal 3 3 3 3 3 2 2 2 4" xfId="19338"/>
    <cellStyle name="Normal 3 3 3 3 3 2 2 3" xfId="19339"/>
    <cellStyle name="Normal 3 3 3 3 3 2 2 3 2" xfId="19340"/>
    <cellStyle name="Normal 3 3 3 3 3 2 2 3 2 2" xfId="19341"/>
    <cellStyle name="Normal 3 3 3 3 3 2 2 3 3" xfId="19342"/>
    <cellStyle name="Normal 3 3 3 3 3 2 2 4" xfId="19343"/>
    <cellStyle name="Normal 3 3 3 3 3 2 2 4 2" xfId="19344"/>
    <cellStyle name="Normal 3 3 3 3 3 2 2 5" xfId="19345"/>
    <cellStyle name="Normal 3 3 3 3 3 2 3" xfId="19346"/>
    <cellStyle name="Normal 3 3 3 3 3 2 3 2" xfId="19347"/>
    <cellStyle name="Normal 3 3 3 3 3 2 3 2 2" xfId="19348"/>
    <cellStyle name="Normal 3 3 3 3 3 2 3 2 2 2" xfId="19349"/>
    <cellStyle name="Normal 3 3 3 3 3 2 3 2 3" xfId="19350"/>
    <cellStyle name="Normal 3 3 3 3 3 2 3 3" xfId="19351"/>
    <cellStyle name="Normal 3 3 3 3 3 2 3 3 2" xfId="19352"/>
    <cellStyle name="Normal 3 3 3 3 3 2 3 4" xfId="19353"/>
    <cellStyle name="Normal 3 3 3 3 3 2 4" xfId="19354"/>
    <cellStyle name="Normal 3 3 3 3 3 2 4 2" xfId="19355"/>
    <cellStyle name="Normal 3 3 3 3 3 2 4 2 2" xfId="19356"/>
    <cellStyle name="Normal 3 3 3 3 3 2 4 3" xfId="19357"/>
    <cellStyle name="Normal 3 3 3 3 3 2 5" xfId="19358"/>
    <cellStyle name="Normal 3 3 3 3 3 2 5 2" xfId="19359"/>
    <cellStyle name="Normal 3 3 3 3 3 2 6" xfId="19360"/>
    <cellStyle name="Normal 3 3 3 3 3 3" xfId="19361"/>
    <cellStyle name="Normal 3 3 3 3 3 3 2" xfId="19362"/>
    <cellStyle name="Normal 3 3 3 3 3 3 2 2" xfId="19363"/>
    <cellStyle name="Normal 3 3 3 3 3 3 2 2 2" xfId="19364"/>
    <cellStyle name="Normal 3 3 3 3 3 3 2 2 2 2" xfId="19365"/>
    <cellStyle name="Normal 3 3 3 3 3 3 2 2 3" xfId="19366"/>
    <cellStyle name="Normal 3 3 3 3 3 3 2 3" xfId="19367"/>
    <cellStyle name="Normal 3 3 3 3 3 3 2 3 2" xfId="19368"/>
    <cellStyle name="Normal 3 3 3 3 3 3 2 4" xfId="19369"/>
    <cellStyle name="Normal 3 3 3 3 3 3 3" xfId="19370"/>
    <cellStyle name="Normal 3 3 3 3 3 3 3 2" xfId="19371"/>
    <cellStyle name="Normal 3 3 3 3 3 3 3 2 2" xfId="19372"/>
    <cellStyle name="Normal 3 3 3 3 3 3 3 3" xfId="19373"/>
    <cellStyle name="Normal 3 3 3 3 3 3 4" xfId="19374"/>
    <cellStyle name="Normal 3 3 3 3 3 3 4 2" xfId="19375"/>
    <cellStyle name="Normal 3 3 3 3 3 3 5" xfId="19376"/>
    <cellStyle name="Normal 3 3 3 3 3 4" xfId="19377"/>
    <cellStyle name="Normal 3 3 3 3 3 4 2" xfId="19378"/>
    <cellStyle name="Normal 3 3 3 3 3 4 2 2" xfId="19379"/>
    <cellStyle name="Normal 3 3 3 3 3 4 2 2 2" xfId="19380"/>
    <cellStyle name="Normal 3 3 3 3 3 4 2 3" xfId="19381"/>
    <cellStyle name="Normal 3 3 3 3 3 4 3" xfId="19382"/>
    <cellStyle name="Normal 3 3 3 3 3 4 3 2" xfId="19383"/>
    <cellStyle name="Normal 3 3 3 3 3 4 4" xfId="19384"/>
    <cellStyle name="Normal 3 3 3 3 3 5" xfId="19385"/>
    <cellStyle name="Normal 3 3 3 3 3 5 2" xfId="19386"/>
    <cellStyle name="Normal 3 3 3 3 3 5 2 2" xfId="19387"/>
    <cellStyle name="Normal 3 3 3 3 3 5 3" xfId="19388"/>
    <cellStyle name="Normal 3 3 3 3 3 6" xfId="19389"/>
    <cellStyle name="Normal 3 3 3 3 3 6 2" xfId="19390"/>
    <cellStyle name="Normal 3 3 3 3 3 7" xfId="19391"/>
    <cellStyle name="Normal 3 3 3 3 4" xfId="19392"/>
    <cellStyle name="Normal 3 3 3 3 4 2" xfId="19393"/>
    <cellStyle name="Normal 3 3 3 3 4 2 2" xfId="19394"/>
    <cellStyle name="Normal 3 3 3 3 4 2 2 2" xfId="19395"/>
    <cellStyle name="Normal 3 3 3 3 4 2 2 2 2" xfId="19396"/>
    <cellStyle name="Normal 3 3 3 3 4 2 2 2 2 2" xfId="19397"/>
    <cellStyle name="Normal 3 3 3 3 4 2 2 2 3" xfId="19398"/>
    <cellStyle name="Normal 3 3 3 3 4 2 2 3" xfId="19399"/>
    <cellStyle name="Normal 3 3 3 3 4 2 2 3 2" xfId="19400"/>
    <cellStyle name="Normal 3 3 3 3 4 2 2 4" xfId="19401"/>
    <cellStyle name="Normal 3 3 3 3 4 2 3" xfId="19402"/>
    <cellStyle name="Normal 3 3 3 3 4 2 3 2" xfId="19403"/>
    <cellStyle name="Normal 3 3 3 3 4 2 3 2 2" xfId="19404"/>
    <cellStyle name="Normal 3 3 3 3 4 2 3 3" xfId="19405"/>
    <cellStyle name="Normal 3 3 3 3 4 2 4" xfId="19406"/>
    <cellStyle name="Normal 3 3 3 3 4 2 4 2" xfId="19407"/>
    <cellStyle name="Normal 3 3 3 3 4 2 5" xfId="19408"/>
    <cellStyle name="Normal 3 3 3 3 4 3" xfId="19409"/>
    <cellStyle name="Normal 3 3 3 3 4 3 2" xfId="19410"/>
    <cellStyle name="Normal 3 3 3 3 4 3 2 2" xfId="19411"/>
    <cellStyle name="Normal 3 3 3 3 4 3 2 2 2" xfId="19412"/>
    <cellStyle name="Normal 3 3 3 3 4 3 2 3" xfId="19413"/>
    <cellStyle name="Normal 3 3 3 3 4 3 3" xfId="19414"/>
    <cellStyle name="Normal 3 3 3 3 4 3 3 2" xfId="19415"/>
    <cellStyle name="Normal 3 3 3 3 4 3 4" xfId="19416"/>
    <cellStyle name="Normal 3 3 3 3 4 4" xfId="19417"/>
    <cellStyle name="Normal 3 3 3 3 4 4 2" xfId="19418"/>
    <cellStyle name="Normal 3 3 3 3 4 4 2 2" xfId="19419"/>
    <cellStyle name="Normal 3 3 3 3 4 4 3" xfId="19420"/>
    <cellStyle name="Normal 3 3 3 3 4 5" xfId="19421"/>
    <cellStyle name="Normal 3 3 3 3 4 5 2" xfId="19422"/>
    <cellStyle name="Normal 3 3 3 3 4 6" xfId="19423"/>
    <cellStyle name="Normal 3 3 3 3 5" xfId="19424"/>
    <cellStyle name="Normal 3 3 3 3 5 2" xfId="19425"/>
    <cellStyle name="Normal 3 3 3 3 5 2 2" xfId="19426"/>
    <cellStyle name="Normal 3 3 3 3 5 2 2 2" xfId="19427"/>
    <cellStyle name="Normal 3 3 3 3 5 2 2 2 2" xfId="19428"/>
    <cellStyle name="Normal 3 3 3 3 5 2 2 3" xfId="19429"/>
    <cellStyle name="Normal 3 3 3 3 5 2 3" xfId="19430"/>
    <cellStyle name="Normal 3 3 3 3 5 2 3 2" xfId="19431"/>
    <cellStyle name="Normal 3 3 3 3 5 2 4" xfId="19432"/>
    <cellStyle name="Normal 3 3 3 3 5 3" xfId="19433"/>
    <cellStyle name="Normal 3 3 3 3 5 3 2" xfId="19434"/>
    <cellStyle name="Normal 3 3 3 3 5 3 2 2" xfId="19435"/>
    <cellStyle name="Normal 3 3 3 3 5 3 3" xfId="19436"/>
    <cellStyle name="Normal 3 3 3 3 5 4" xfId="19437"/>
    <cellStyle name="Normal 3 3 3 3 5 4 2" xfId="19438"/>
    <cellStyle name="Normal 3 3 3 3 5 5" xfId="19439"/>
    <cellStyle name="Normal 3 3 3 3 6" xfId="19440"/>
    <cellStyle name="Normal 3 3 3 3 6 2" xfId="19441"/>
    <cellStyle name="Normal 3 3 3 3 6 2 2" xfId="19442"/>
    <cellStyle name="Normal 3 3 3 3 6 2 2 2" xfId="19443"/>
    <cellStyle name="Normal 3 3 3 3 6 2 3" xfId="19444"/>
    <cellStyle name="Normal 3 3 3 3 6 3" xfId="19445"/>
    <cellStyle name="Normal 3 3 3 3 6 3 2" xfId="19446"/>
    <cellStyle name="Normal 3 3 3 3 6 4" xfId="19447"/>
    <cellStyle name="Normal 3 3 3 3 7" xfId="19448"/>
    <cellStyle name="Normal 3 3 3 3 7 2" xfId="19449"/>
    <cellStyle name="Normal 3 3 3 3 7 2 2" xfId="19450"/>
    <cellStyle name="Normal 3 3 3 3 7 3" xfId="19451"/>
    <cellStyle name="Normal 3 3 3 3 8" xfId="19452"/>
    <cellStyle name="Normal 3 3 3 3 8 2" xfId="19453"/>
    <cellStyle name="Normal 3 3 3 3 9" xfId="19454"/>
    <cellStyle name="Normal 3 3 3 4" xfId="19455"/>
    <cellStyle name="Normal 3 3 3 4 2" xfId="19456"/>
    <cellStyle name="Normal 3 3 3 4 2 2" xfId="19457"/>
    <cellStyle name="Normal 3 3 3 4 2 2 2" xfId="19458"/>
    <cellStyle name="Normal 3 3 3 4 2 2 2 2" xfId="19459"/>
    <cellStyle name="Normal 3 3 3 4 2 2 2 2 2" xfId="19460"/>
    <cellStyle name="Normal 3 3 3 4 2 2 2 2 2 2" xfId="19461"/>
    <cellStyle name="Normal 3 3 3 4 2 2 2 2 2 2 2" xfId="19462"/>
    <cellStyle name="Normal 3 3 3 4 2 2 2 2 2 3" xfId="19463"/>
    <cellStyle name="Normal 3 3 3 4 2 2 2 2 3" xfId="19464"/>
    <cellStyle name="Normal 3 3 3 4 2 2 2 2 3 2" xfId="19465"/>
    <cellStyle name="Normal 3 3 3 4 2 2 2 2 4" xfId="19466"/>
    <cellStyle name="Normal 3 3 3 4 2 2 2 3" xfId="19467"/>
    <cellStyle name="Normal 3 3 3 4 2 2 2 3 2" xfId="19468"/>
    <cellStyle name="Normal 3 3 3 4 2 2 2 3 2 2" xfId="19469"/>
    <cellStyle name="Normal 3 3 3 4 2 2 2 3 3" xfId="19470"/>
    <cellStyle name="Normal 3 3 3 4 2 2 2 4" xfId="19471"/>
    <cellStyle name="Normal 3 3 3 4 2 2 2 4 2" xfId="19472"/>
    <cellStyle name="Normal 3 3 3 4 2 2 2 5" xfId="19473"/>
    <cellStyle name="Normal 3 3 3 4 2 2 3" xfId="19474"/>
    <cellStyle name="Normal 3 3 3 4 2 2 3 2" xfId="19475"/>
    <cellStyle name="Normal 3 3 3 4 2 2 3 2 2" xfId="19476"/>
    <cellStyle name="Normal 3 3 3 4 2 2 3 2 2 2" xfId="19477"/>
    <cellStyle name="Normal 3 3 3 4 2 2 3 2 3" xfId="19478"/>
    <cellStyle name="Normal 3 3 3 4 2 2 3 3" xfId="19479"/>
    <cellStyle name="Normal 3 3 3 4 2 2 3 3 2" xfId="19480"/>
    <cellStyle name="Normal 3 3 3 4 2 2 3 4" xfId="19481"/>
    <cellStyle name="Normal 3 3 3 4 2 2 4" xfId="19482"/>
    <cellStyle name="Normal 3 3 3 4 2 2 4 2" xfId="19483"/>
    <cellStyle name="Normal 3 3 3 4 2 2 4 2 2" xfId="19484"/>
    <cellStyle name="Normal 3 3 3 4 2 2 4 3" xfId="19485"/>
    <cellStyle name="Normal 3 3 3 4 2 2 5" xfId="19486"/>
    <cellStyle name="Normal 3 3 3 4 2 2 5 2" xfId="19487"/>
    <cellStyle name="Normal 3 3 3 4 2 2 6" xfId="19488"/>
    <cellStyle name="Normal 3 3 3 4 2 3" xfId="19489"/>
    <cellStyle name="Normal 3 3 3 4 2 3 2" xfId="19490"/>
    <cellStyle name="Normal 3 3 3 4 2 3 2 2" xfId="19491"/>
    <cellStyle name="Normal 3 3 3 4 2 3 2 2 2" xfId="19492"/>
    <cellStyle name="Normal 3 3 3 4 2 3 2 2 2 2" xfId="19493"/>
    <cellStyle name="Normal 3 3 3 4 2 3 2 2 3" xfId="19494"/>
    <cellStyle name="Normal 3 3 3 4 2 3 2 3" xfId="19495"/>
    <cellStyle name="Normal 3 3 3 4 2 3 2 3 2" xfId="19496"/>
    <cellStyle name="Normal 3 3 3 4 2 3 2 4" xfId="19497"/>
    <cellStyle name="Normal 3 3 3 4 2 3 3" xfId="19498"/>
    <cellStyle name="Normal 3 3 3 4 2 3 3 2" xfId="19499"/>
    <cellStyle name="Normal 3 3 3 4 2 3 3 2 2" xfId="19500"/>
    <cellStyle name="Normal 3 3 3 4 2 3 3 3" xfId="19501"/>
    <cellStyle name="Normal 3 3 3 4 2 3 4" xfId="19502"/>
    <cellStyle name="Normal 3 3 3 4 2 3 4 2" xfId="19503"/>
    <cellStyle name="Normal 3 3 3 4 2 3 5" xfId="19504"/>
    <cellStyle name="Normal 3 3 3 4 2 4" xfId="19505"/>
    <cellStyle name="Normal 3 3 3 4 2 4 2" xfId="19506"/>
    <cellStyle name="Normal 3 3 3 4 2 4 2 2" xfId="19507"/>
    <cellStyle name="Normal 3 3 3 4 2 4 2 2 2" xfId="19508"/>
    <cellStyle name="Normal 3 3 3 4 2 4 2 3" xfId="19509"/>
    <cellStyle name="Normal 3 3 3 4 2 4 3" xfId="19510"/>
    <cellStyle name="Normal 3 3 3 4 2 4 3 2" xfId="19511"/>
    <cellStyle name="Normal 3 3 3 4 2 4 4" xfId="19512"/>
    <cellStyle name="Normal 3 3 3 4 2 5" xfId="19513"/>
    <cellStyle name="Normal 3 3 3 4 2 5 2" xfId="19514"/>
    <cellStyle name="Normal 3 3 3 4 2 5 2 2" xfId="19515"/>
    <cellStyle name="Normal 3 3 3 4 2 5 3" xfId="19516"/>
    <cellStyle name="Normal 3 3 3 4 2 6" xfId="19517"/>
    <cellStyle name="Normal 3 3 3 4 2 6 2" xfId="19518"/>
    <cellStyle name="Normal 3 3 3 4 2 7" xfId="19519"/>
    <cellStyle name="Normal 3 3 3 4 3" xfId="19520"/>
    <cellStyle name="Normal 3 3 3 4 3 2" xfId="19521"/>
    <cellStyle name="Normal 3 3 3 4 3 2 2" xfId="19522"/>
    <cellStyle name="Normal 3 3 3 4 3 2 2 2" xfId="19523"/>
    <cellStyle name="Normal 3 3 3 4 3 2 2 2 2" xfId="19524"/>
    <cellStyle name="Normal 3 3 3 4 3 2 2 2 2 2" xfId="19525"/>
    <cellStyle name="Normal 3 3 3 4 3 2 2 2 3" xfId="19526"/>
    <cellStyle name="Normal 3 3 3 4 3 2 2 3" xfId="19527"/>
    <cellStyle name="Normal 3 3 3 4 3 2 2 3 2" xfId="19528"/>
    <cellStyle name="Normal 3 3 3 4 3 2 2 4" xfId="19529"/>
    <cellStyle name="Normal 3 3 3 4 3 2 3" xfId="19530"/>
    <cellStyle name="Normal 3 3 3 4 3 2 3 2" xfId="19531"/>
    <cellStyle name="Normal 3 3 3 4 3 2 3 2 2" xfId="19532"/>
    <cellStyle name="Normal 3 3 3 4 3 2 3 3" xfId="19533"/>
    <cellStyle name="Normal 3 3 3 4 3 2 4" xfId="19534"/>
    <cellStyle name="Normal 3 3 3 4 3 2 4 2" xfId="19535"/>
    <cellStyle name="Normal 3 3 3 4 3 2 5" xfId="19536"/>
    <cellStyle name="Normal 3 3 3 4 3 3" xfId="19537"/>
    <cellStyle name="Normal 3 3 3 4 3 3 2" xfId="19538"/>
    <cellStyle name="Normal 3 3 3 4 3 3 2 2" xfId="19539"/>
    <cellStyle name="Normal 3 3 3 4 3 3 2 2 2" xfId="19540"/>
    <cellStyle name="Normal 3 3 3 4 3 3 2 3" xfId="19541"/>
    <cellStyle name="Normal 3 3 3 4 3 3 3" xfId="19542"/>
    <cellStyle name="Normal 3 3 3 4 3 3 3 2" xfId="19543"/>
    <cellStyle name="Normal 3 3 3 4 3 3 4" xfId="19544"/>
    <cellStyle name="Normal 3 3 3 4 3 4" xfId="19545"/>
    <cellStyle name="Normal 3 3 3 4 3 4 2" xfId="19546"/>
    <cellStyle name="Normal 3 3 3 4 3 4 2 2" xfId="19547"/>
    <cellStyle name="Normal 3 3 3 4 3 4 3" xfId="19548"/>
    <cellStyle name="Normal 3 3 3 4 3 5" xfId="19549"/>
    <cellStyle name="Normal 3 3 3 4 3 5 2" xfId="19550"/>
    <cellStyle name="Normal 3 3 3 4 3 6" xfId="19551"/>
    <cellStyle name="Normal 3 3 3 4 4" xfId="19552"/>
    <cellStyle name="Normal 3 3 3 4 4 2" xfId="19553"/>
    <cellStyle name="Normal 3 3 3 4 4 2 2" xfId="19554"/>
    <cellStyle name="Normal 3 3 3 4 4 2 2 2" xfId="19555"/>
    <cellStyle name="Normal 3 3 3 4 4 2 2 2 2" xfId="19556"/>
    <cellStyle name="Normal 3 3 3 4 4 2 2 3" xfId="19557"/>
    <cellStyle name="Normal 3 3 3 4 4 2 3" xfId="19558"/>
    <cellStyle name="Normal 3 3 3 4 4 2 3 2" xfId="19559"/>
    <cellStyle name="Normal 3 3 3 4 4 2 4" xfId="19560"/>
    <cellStyle name="Normal 3 3 3 4 4 3" xfId="19561"/>
    <cellStyle name="Normal 3 3 3 4 4 3 2" xfId="19562"/>
    <cellStyle name="Normal 3 3 3 4 4 3 2 2" xfId="19563"/>
    <cellStyle name="Normal 3 3 3 4 4 3 3" xfId="19564"/>
    <cellStyle name="Normal 3 3 3 4 4 4" xfId="19565"/>
    <cellStyle name="Normal 3 3 3 4 4 4 2" xfId="19566"/>
    <cellStyle name="Normal 3 3 3 4 4 5" xfId="19567"/>
    <cellStyle name="Normal 3 3 3 4 5" xfId="19568"/>
    <cellStyle name="Normal 3 3 3 4 5 2" xfId="19569"/>
    <cellStyle name="Normal 3 3 3 4 5 2 2" xfId="19570"/>
    <cellStyle name="Normal 3 3 3 4 5 2 2 2" xfId="19571"/>
    <cellStyle name="Normal 3 3 3 4 5 2 3" xfId="19572"/>
    <cellStyle name="Normal 3 3 3 4 5 3" xfId="19573"/>
    <cellStyle name="Normal 3 3 3 4 5 3 2" xfId="19574"/>
    <cellStyle name="Normal 3 3 3 4 5 4" xfId="19575"/>
    <cellStyle name="Normal 3 3 3 4 6" xfId="19576"/>
    <cellStyle name="Normal 3 3 3 4 6 2" xfId="19577"/>
    <cellStyle name="Normal 3 3 3 4 6 2 2" xfId="19578"/>
    <cellStyle name="Normal 3 3 3 4 6 3" xfId="19579"/>
    <cellStyle name="Normal 3 3 3 4 7" xfId="19580"/>
    <cellStyle name="Normal 3 3 3 4 7 2" xfId="19581"/>
    <cellStyle name="Normal 3 3 3 4 8" xfId="19582"/>
    <cellStyle name="Normal 3 3 3 5" xfId="19583"/>
    <cellStyle name="Normal 3 3 3 5 2" xfId="19584"/>
    <cellStyle name="Normal 3 3 3 5 2 2" xfId="19585"/>
    <cellStyle name="Normal 3 3 3 5 2 2 2" xfId="19586"/>
    <cellStyle name="Normal 3 3 3 5 2 2 2 2" xfId="19587"/>
    <cellStyle name="Normal 3 3 3 5 2 2 2 2 2" xfId="19588"/>
    <cellStyle name="Normal 3 3 3 5 2 2 2 2 2 2" xfId="19589"/>
    <cellStyle name="Normal 3 3 3 5 2 2 2 2 3" xfId="19590"/>
    <cellStyle name="Normal 3 3 3 5 2 2 2 3" xfId="19591"/>
    <cellStyle name="Normal 3 3 3 5 2 2 2 3 2" xfId="19592"/>
    <cellStyle name="Normal 3 3 3 5 2 2 2 4" xfId="19593"/>
    <cellStyle name="Normal 3 3 3 5 2 2 3" xfId="19594"/>
    <cellStyle name="Normal 3 3 3 5 2 2 3 2" xfId="19595"/>
    <cellStyle name="Normal 3 3 3 5 2 2 3 2 2" xfId="19596"/>
    <cellStyle name="Normal 3 3 3 5 2 2 3 3" xfId="19597"/>
    <cellStyle name="Normal 3 3 3 5 2 2 4" xfId="19598"/>
    <cellStyle name="Normal 3 3 3 5 2 2 4 2" xfId="19599"/>
    <cellStyle name="Normal 3 3 3 5 2 2 5" xfId="19600"/>
    <cellStyle name="Normal 3 3 3 5 2 3" xfId="19601"/>
    <cellStyle name="Normal 3 3 3 5 2 3 2" xfId="19602"/>
    <cellStyle name="Normal 3 3 3 5 2 3 2 2" xfId="19603"/>
    <cellStyle name="Normal 3 3 3 5 2 3 2 2 2" xfId="19604"/>
    <cellStyle name="Normal 3 3 3 5 2 3 2 3" xfId="19605"/>
    <cellStyle name="Normal 3 3 3 5 2 3 3" xfId="19606"/>
    <cellStyle name="Normal 3 3 3 5 2 3 3 2" xfId="19607"/>
    <cellStyle name="Normal 3 3 3 5 2 3 4" xfId="19608"/>
    <cellStyle name="Normal 3 3 3 5 2 4" xfId="19609"/>
    <cellStyle name="Normal 3 3 3 5 2 4 2" xfId="19610"/>
    <cellStyle name="Normal 3 3 3 5 2 4 2 2" xfId="19611"/>
    <cellStyle name="Normal 3 3 3 5 2 4 3" xfId="19612"/>
    <cellStyle name="Normal 3 3 3 5 2 5" xfId="19613"/>
    <cellStyle name="Normal 3 3 3 5 2 5 2" xfId="19614"/>
    <cellStyle name="Normal 3 3 3 5 2 6" xfId="19615"/>
    <cellStyle name="Normal 3 3 3 5 3" xfId="19616"/>
    <cellStyle name="Normal 3 3 3 5 3 2" xfId="19617"/>
    <cellStyle name="Normal 3 3 3 5 3 2 2" xfId="19618"/>
    <cellStyle name="Normal 3 3 3 5 3 2 2 2" xfId="19619"/>
    <cellStyle name="Normal 3 3 3 5 3 2 2 2 2" xfId="19620"/>
    <cellStyle name="Normal 3 3 3 5 3 2 2 3" xfId="19621"/>
    <cellStyle name="Normal 3 3 3 5 3 2 3" xfId="19622"/>
    <cellStyle name="Normal 3 3 3 5 3 2 3 2" xfId="19623"/>
    <cellStyle name="Normal 3 3 3 5 3 2 4" xfId="19624"/>
    <cellStyle name="Normal 3 3 3 5 3 3" xfId="19625"/>
    <cellStyle name="Normal 3 3 3 5 3 3 2" xfId="19626"/>
    <cellStyle name="Normal 3 3 3 5 3 3 2 2" xfId="19627"/>
    <cellStyle name="Normal 3 3 3 5 3 3 3" xfId="19628"/>
    <cellStyle name="Normal 3 3 3 5 3 4" xfId="19629"/>
    <cellStyle name="Normal 3 3 3 5 3 4 2" xfId="19630"/>
    <cellStyle name="Normal 3 3 3 5 3 5" xfId="19631"/>
    <cellStyle name="Normal 3 3 3 5 4" xfId="19632"/>
    <cellStyle name="Normal 3 3 3 5 4 2" xfId="19633"/>
    <cellStyle name="Normal 3 3 3 5 4 2 2" xfId="19634"/>
    <cellStyle name="Normal 3 3 3 5 4 2 2 2" xfId="19635"/>
    <cellStyle name="Normal 3 3 3 5 4 2 3" xfId="19636"/>
    <cellStyle name="Normal 3 3 3 5 4 3" xfId="19637"/>
    <cellStyle name="Normal 3 3 3 5 4 3 2" xfId="19638"/>
    <cellStyle name="Normal 3 3 3 5 4 4" xfId="19639"/>
    <cellStyle name="Normal 3 3 3 5 5" xfId="19640"/>
    <cellStyle name="Normal 3 3 3 5 5 2" xfId="19641"/>
    <cellStyle name="Normal 3 3 3 5 5 2 2" xfId="19642"/>
    <cellStyle name="Normal 3 3 3 5 5 3" xfId="19643"/>
    <cellStyle name="Normal 3 3 3 5 6" xfId="19644"/>
    <cellStyle name="Normal 3 3 3 5 6 2" xfId="19645"/>
    <cellStyle name="Normal 3 3 3 5 7" xfId="19646"/>
    <cellStyle name="Normal 3 3 3 6" xfId="19647"/>
    <cellStyle name="Normal 3 3 3 6 2" xfId="19648"/>
    <cellStyle name="Normal 3 3 3 6 2 2" xfId="19649"/>
    <cellStyle name="Normal 3 3 3 6 2 2 2" xfId="19650"/>
    <cellStyle name="Normal 3 3 3 6 2 2 2 2" xfId="19651"/>
    <cellStyle name="Normal 3 3 3 6 2 2 2 2 2" xfId="19652"/>
    <cellStyle name="Normal 3 3 3 6 2 2 2 3" xfId="19653"/>
    <cellStyle name="Normal 3 3 3 6 2 2 3" xfId="19654"/>
    <cellStyle name="Normal 3 3 3 6 2 2 3 2" xfId="19655"/>
    <cellStyle name="Normal 3 3 3 6 2 2 4" xfId="19656"/>
    <cellStyle name="Normal 3 3 3 6 2 3" xfId="19657"/>
    <cellStyle name="Normal 3 3 3 6 2 3 2" xfId="19658"/>
    <cellStyle name="Normal 3 3 3 6 2 3 2 2" xfId="19659"/>
    <cellStyle name="Normal 3 3 3 6 2 3 3" xfId="19660"/>
    <cellStyle name="Normal 3 3 3 6 2 4" xfId="19661"/>
    <cellStyle name="Normal 3 3 3 6 2 4 2" xfId="19662"/>
    <cellStyle name="Normal 3 3 3 6 2 5" xfId="19663"/>
    <cellStyle name="Normal 3 3 3 6 3" xfId="19664"/>
    <cellStyle name="Normal 3 3 3 6 3 2" xfId="19665"/>
    <cellStyle name="Normal 3 3 3 6 3 2 2" xfId="19666"/>
    <cellStyle name="Normal 3 3 3 6 3 2 2 2" xfId="19667"/>
    <cellStyle name="Normal 3 3 3 6 3 2 3" xfId="19668"/>
    <cellStyle name="Normal 3 3 3 6 3 3" xfId="19669"/>
    <cellStyle name="Normal 3 3 3 6 3 3 2" xfId="19670"/>
    <cellStyle name="Normal 3 3 3 6 3 4" xfId="19671"/>
    <cellStyle name="Normal 3 3 3 6 4" xfId="19672"/>
    <cellStyle name="Normal 3 3 3 6 4 2" xfId="19673"/>
    <cellStyle name="Normal 3 3 3 6 4 2 2" xfId="19674"/>
    <cellStyle name="Normal 3 3 3 6 4 3" xfId="19675"/>
    <cellStyle name="Normal 3 3 3 6 5" xfId="19676"/>
    <cellStyle name="Normal 3 3 3 6 5 2" xfId="19677"/>
    <cellStyle name="Normal 3 3 3 6 6" xfId="19678"/>
    <cellStyle name="Normal 3 3 3 7" xfId="19679"/>
    <cellStyle name="Normal 3 3 3 7 2" xfId="19680"/>
    <cellStyle name="Normal 3 3 3 7 2 2" xfId="19681"/>
    <cellStyle name="Normal 3 3 3 7 2 2 2" xfId="19682"/>
    <cellStyle name="Normal 3 3 3 7 2 2 2 2" xfId="19683"/>
    <cellStyle name="Normal 3 3 3 7 2 2 3" xfId="19684"/>
    <cellStyle name="Normal 3 3 3 7 2 3" xfId="19685"/>
    <cellStyle name="Normal 3 3 3 7 2 3 2" xfId="19686"/>
    <cellStyle name="Normal 3 3 3 7 2 4" xfId="19687"/>
    <cellStyle name="Normal 3 3 3 7 3" xfId="19688"/>
    <cellStyle name="Normal 3 3 3 7 3 2" xfId="19689"/>
    <cellStyle name="Normal 3 3 3 7 3 2 2" xfId="19690"/>
    <cellStyle name="Normal 3 3 3 7 3 3" xfId="19691"/>
    <cellStyle name="Normal 3 3 3 7 4" xfId="19692"/>
    <cellStyle name="Normal 3 3 3 7 4 2" xfId="19693"/>
    <cellStyle name="Normal 3 3 3 7 5" xfId="19694"/>
    <cellStyle name="Normal 3 3 3 8" xfId="19695"/>
    <cellStyle name="Normal 3 3 3 8 2" xfId="19696"/>
    <cellStyle name="Normal 3 3 3 8 2 2" xfId="19697"/>
    <cellStyle name="Normal 3 3 3 8 2 2 2" xfId="19698"/>
    <cellStyle name="Normal 3 3 3 8 2 3" xfId="19699"/>
    <cellStyle name="Normal 3 3 3 8 3" xfId="19700"/>
    <cellStyle name="Normal 3 3 3 8 3 2" xfId="19701"/>
    <cellStyle name="Normal 3 3 3 8 4" xfId="19702"/>
    <cellStyle name="Normal 3 3 3 9" xfId="19703"/>
    <cellStyle name="Normal 3 3 3 9 2" xfId="19704"/>
    <cellStyle name="Normal 3 3 3 9 2 2" xfId="19705"/>
    <cellStyle name="Normal 3 3 3 9 3" xfId="19706"/>
    <cellStyle name="Normal 3 3 4" xfId="19707"/>
    <cellStyle name="Normal 3 3 4 10" xfId="19708"/>
    <cellStyle name="Normal 3 3 4 2" xfId="19709"/>
    <cellStyle name="Normal 3 3 4 2 2" xfId="19710"/>
    <cellStyle name="Normal 3 3 4 2 2 2" xfId="19711"/>
    <cellStyle name="Normal 3 3 4 2 2 2 2" xfId="19712"/>
    <cellStyle name="Normal 3 3 4 2 2 2 2 2" xfId="19713"/>
    <cellStyle name="Normal 3 3 4 2 2 2 2 2 2" xfId="19714"/>
    <cellStyle name="Normal 3 3 4 2 2 2 2 2 2 2" xfId="19715"/>
    <cellStyle name="Normal 3 3 4 2 2 2 2 2 2 2 2" xfId="19716"/>
    <cellStyle name="Normal 3 3 4 2 2 2 2 2 2 2 2 2" xfId="19717"/>
    <cellStyle name="Normal 3 3 4 2 2 2 2 2 2 2 3" xfId="19718"/>
    <cellStyle name="Normal 3 3 4 2 2 2 2 2 2 3" xfId="19719"/>
    <cellStyle name="Normal 3 3 4 2 2 2 2 2 2 3 2" xfId="19720"/>
    <cellStyle name="Normal 3 3 4 2 2 2 2 2 2 4" xfId="19721"/>
    <cellStyle name="Normal 3 3 4 2 2 2 2 2 3" xfId="19722"/>
    <cellStyle name="Normal 3 3 4 2 2 2 2 2 3 2" xfId="19723"/>
    <cellStyle name="Normal 3 3 4 2 2 2 2 2 3 2 2" xfId="19724"/>
    <cellStyle name="Normal 3 3 4 2 2 2 2 2 3 3" xfId="19725"/>
    <cellStyle name="Normal 3 3 4 2 2 2 2 2 4" xfId="19726"/>
    <cellStyle name="Normal 3 3 4 2 2 2 2 2 4 2" xfId="19727"/>
    <cellStyle name="Normal 3 3 4 2 2 2 2 2 5" xfId="19728"/>
    <cellStyle name="Normal 3 3 4 2 2 2 2 3" xfId="19729"/>
    <cellStyle name="Normal 3 3 4 2 2 2 2 3 2" xfId="19730"/>
    <cellStyle name="Normal 3 3 4 2 2 2 2 3 2 2" xfId="19731"/>
    <cellStyle name="Normal 3 3 4 2 2 2 2 3 2 2 2" xfId="19732"/>
    <cellStyle name="Normal 3 3 4 2 2 2 2 3 2 3" xfId="19733"/>
    <cellStyle name="Normal 3 3 4 2 2 2 2 3 3" xfId="19734"/>
    <cellStyle name="Normal 3 3 4 2 2 2 2 3 3 2" xfId="19735"/>
    <cellStyle name="Normal 3 3 4 2 2 2 2 3 4" xfId="19736"/>
    <cellStyle name="Normal 3 3 4 2 2 2 2 4" xfId="19737"/>
    <cellStyle name="Normal 3 3 4 2 2 2 2 4 2" xfId="19738"/>
    <cellStyle name="Normal 3 3 4 2 2 2 2 4 2 2" xfId="19739"/>
    <cellStyle name="Normal 3 3 4 2 2 2 2 4 3" xfId="19740"/>
    <cellStyle name="Normal 3 3 4 2 2 2 2 5" xfId="19741"/>
    <cellStyle name="Normal 3 3 4 2 2 2 2 5 2" xfId="19742"/>
    <cellStyle name="Normal 3 3 4 2 2 2 2 6" xfId="19743"/>
    <cellStyle name="Normal 3 3 4 2 2 2 3" xfId="19744"/>
    <cellStyle name="Normal 3 3 4 2 2 2 3 2" xfId="19745"/>
    <cellStyle name="Normal 3 3 4 2 2 2 3 2 2" xfId="19746"/>
    <cellStyle name="Normal 3 3 4 2 2 2 3 2 2 2" xfId="19747"/>
    <cellStyle name="Normal 3 3 4 2 2 2 3 2 2 2 2" xfId="19748"/>
    <cellStyle name="Normal 3 3 4 2 2 2 3 2 2 3" xfId="19749"/>
    <cellStyle name="Normal 3 3 4 2 2 2 3 2 3" xfId="19750"/>
    <cellStyle name="Normal 3 3 4 2 2 2 3 2 3 2" xfId="19751"/>
    <cellStyle name="Normal 3 3 4 2 2 2 3 2 4" xfId="19752"/>
    <cellStyle name="Normal 3 3 4 2 2 2 3 3" xfId="19753"/>
    <cellStyle name="Normal 3 3 4 2 2 2 3 3 2" xfId="19754"/>
    <cellStyle name="Normal 3 3 4 2 2 2 3 3 2 2" xfId="19755"/>
    <cellStyle name="Normal 3 3 4 2 2 2 3 3 3" xfId="19756"/>
    <cellStyle name="Normal 3 3 4 2 2 2 3 4" xfId="19757"/>
    <cellStyle name="Normal 3 3 4 2 2 2 3 4 2" xfId="19758"/>
    <cellStyle name="Normal 3 3 4 2 2 2 3 5" xfId="19759"/>
    <cellStyle name="Normal 3 3 4 2 2 2 4" xfId="19760"/>
    <cellStyle name="Normal 3 3 4 2 2 2 4 2" xfId="19761"/>
    <cellStyle name="Normal 3 3 4 2 2 2 4 2 2" xfId="19762"/>
    <cellStyle name="Normal 3 3 4 2 2 2 4 2 2 2" xfId="19763"/>
    <cellStyle name="Normal 3 3 4 2 2 2 4 2 3" xfId="19764"/>
    <cellStyle name="Normal 3 3 4 2 2 2 4 3" xfId="19765"/>
    <cellStyle name="Normal 3 3 4 2 2 2 4 3 2" xfId="19766"/>
    <cellStyle name="Normal 3 3 4 2 2 2 4 4" xfId="19767"/>
    <cellStyle name="Normal 3 3 4 2 2 2 5" xfId="19768"/>
    <cellStyle name="Normal 3 3 4 2 2 2 5 2" xfId="19769"/>
    <cellStyle name="Normal 3 3 4 2 2 2 5 2 2" xfId="19770"/>
    <cellStyle name="Normal 3 3 4 2 2 2 5 3" xfId="19771"/>
    <cellStyle name="Normal 3 3 4 2 2 2 6" xfId="19772"/>
    <cellStyle name="Normal 3 3 4 2 2 2 6 2" xfId="19773"/>
    <cellStyle name="Normal 3 3 4 2 2 2 7" xfId="19774"/>
    <cellStyle name="Normal 3 3 4 2 2 3" xfId="19775"/>
    <cellStyle name="Normal 3 3 4 2 2 3 2" xfId="19776"/>
    <cellStyle name="Normal 3 3 4 2 2 3 2 2" xfId="19777"/>
    <cellStyle name="Normal 3 3 4 2 2 3 2 2 2" xfId="19778"/>
    <cellStyle name="Normal 3 3 4 2 2 3 2 2 2 2" xfId="19779"/>
    <cellStyle name="Normal 3 3 4 2 2 3 2 2 2 2 2" xfId="19780"/>
    <cellStyle name="Normal 3 3 4 2 2 3 2 2 2 3" xfId="19781"/>
    <cellStyle name="Normal 3 3 4 2 2 3 2 2 3" xfId="19782"/>
    <cellStyle name="Normal 3 3 4 2 2 3 2 2 3 2" xfId="19783"/>
    <cellStyle name="Normal 3 3 4 2 2 3 2 2 4" xfId="19784"/>
    <cellStyle name="Normal 3 3 4 2 2 3 2 3" xfId="19785"/>
    <cellStyle name="Normal 3 3 4 2 2 3 2 3 2" xfId="19786"/>
    <cellStyle name="Normal 3 3 4 2 2 3 2 3 2 2" xfId="19787"/>
    <cellStyle name="Normal 3 3 4 2 2 3 2 3 3" xfId="19788"/>
    <cellStyle name="Normal 3 3 4 2 2 3 2 4" xfId="19789"/>
    <cellStyle name="Normal 3 3 4 2 2 3 2 4 2" xfId="19790"/>
    <cellStyle name="Normal 3 3 4 2 2 3 2 5" xfId="19791"/>
    <cellStyle name="Normal 3 3 4 2 2 3 3" xfId="19792"/>
    <cellStyle name="Normal 3 3 4 2 2 3 3 2" xfId="19793"/>
    <cellStyle name="Normal 3 3 4 2 2 3 3 2 2" xfId="19794"/>
    <cellStyle name="Normal 3 3 4 2 2 3 3 2 2 2" xfId="19795"/>
    <cellStyle name="Normal 3 3 4 2 2 3 3 2 3" xfId="19796"/>
    <cellStyle name="Normal 3 3 4 2 2 3 3 3" xfId="19797"/>
    <cellStyle name="Normal 3 3 4 2 2 3 3 3 2" xfId="19798"/>
    <cellStyle name="Normal 3 3 4 2 2 3 3 4" xfId="19799"/>
    <cellStyle name="Normal 3 3 4 2 2 3 4" xfId="19800"/>
    <cellStyle name="Normal 3 3 4 2 2 3 4 2" xfId="19801"/>
    <cellStyle name="Normal 3 3 4 2 2 3 4 2 2" xfId="19802"/>
    <cellStyle name="Normal 3 3 4 2 2 3 4 3" xfId="19803"/>
    <cellStyle name="Normal 3 3 4 2 2 3 5" xfId="19804"/>
    <cellStyle name="Normal 3 3 4 2 2 3 5 2" xfId="19805"/>
    <cellStyle name="Normal 3 3 4 2 2 3 6" xfId="19806"/>
    <cellStyle name="Normal 3 3 4 2 2 4" xfId="19807"/>
    <cellStyle name="Normal 3 3 4 2 2 4 2" xfId="19808"/>
    <cellStyle name="Normal 3 3 4 2 2 4 2 2" xfId="19809"/>
    <cellStyle name="Normal 3 3 4 2 2 4 2 2 2" xfId="19810"/>
    <cellStyle name="Normal 3 3 4 2 2 4 2 2 2 2" xfId="19811"/>
    <cellStyle name="Normal 3 3 4 2 2 4 2 2 3" xfId="19812"/>
    <cellStyle name="Normal 3 3 4 2 2 4 2 3" xfId="19813"/>
    <cellStyle name="Normal 3 3 4 2 2 4 2 3 2" xfId="19814"/>
    <cellStyle name="Normal 3 3 4 2 2 4 2 4" xfId="19815"/>
    <cellStyle name="Normal 3 3 4 2 2 4 3" xfId="19816"/>
    <cellStyle name="Normal 3 3 4 2 2 4 3 2" xfId="19817"/>
    <cellStyle name="Normal 3 3 4 2 2 4 3 2 2" xfId="19818"/>
    <cellStyle name="Normal 3 3 4 2 2 4 3 3" xfId="19819"/>
    <cellStyle name="Normal 3 3 4 2 2 4 4" xfId="19820"/>
    <cellStyle name="Normal 3 3 4 2 2 4 4 2" xfId="19821"/>
    <cellStyle name="Normal 3 3 4 2 2 4 5" xfId="19822"/>
    <cellStyle name="Normal 3 3 4 2 2 5" xfId="19823"/>
    <cellStyle name="Normal 3 3 4 2 2 5 2" xfId="19824"/>
    <cellStyle name="Normal 3 3 4 2 2 5 2 2" xfId="19825"/>
    <cellStyle name="Normal 3 3 4 2 2 5 2 2 2" xfId="19826"/>
    <cellStyle name="Normal 3 3 4 2 2 5 2 3" xfId="19827"/>
    <cellStyle name="Normal 3 3 4 2 2 5 3" xfId="19828"/>
    <cellStyle name="Normal 3 3 4 2 2 5 3 2" xfId="19829"/>
    <cellStyle name="Normal 3 3 4 2 2 5 4" xfId="19830"/>
    <cellStyle name="Normal 3 3 4 2 2 6" xfId="19831"/>
    <cellStyle name="Normal 3 3 4 2 2 6 2" xfId="19832"/>
    <cellStyle name="Normal 3 3 4 2 2 6 2 2" xfId="19833"/>
    <cellStyle name="Normal 3 3 4 2 2 6 3" xfId="19834"/>
    <cellStyle name="Normal 3 3 4 2 2 7" xfId="19835"/>
    <cellStyle name="Normal 3 3 4 2 2 7 2" xfId="19836"/>
    <cellStyle name="Normal 3 3 4 2 2 8" xfId="19837"/>
    <cellStyle name="Normal 3 3 4 2 3" xfId="19838"/>
    <cellStyle name="Normal 3 3 4 2 3 2" xfId="19839"/>
    <cellStyle name="Normal 3 3 4 2 3 2 2" xfId="19840"/>
    <cellStyle name="Normal 3 3 4 2 3 2 2 2" xfId="19841"/>
    <cellStyle name="Normal 3 3 4 2 3 2 2 2 2" xfId="19842"/>
    <cellStyle name="Normal 3 3 4 2 3 2 2 2 2 2" xfId="19843"/>
    <cellStyle name="Normal 3 3 4 2 3 2 2 2 2 2 2" xfId="19844"/>
    <cellStyle name="Normal 3 3 4 2 3 2 2 2 2 3" xfId="19845"/>
    <cellStyle name="Normal 3 3 4 2 3 2 2 2 3" xfId="19846"/>
    <cellStyle name="Normal 3 3 4 2 3 2 2 2 3 2" xfId="19847"/>
    <cellStyle name="Normal 3 3 4 2 3 2 2 2 4" xfId="19848"/>
    <cellStyle name="Normal 3 3 4 2 3 2 2 3" xfId="19849"/>
    <cellStyle name="Normal 3 3 4 2 3 2 2 3 2" xfId="19850"/>
    <cellStyle name="Normal 3 3 4 2 3 2 2 3 2 2" xfId="19851"/>
    <cellStyle name="Normal 3 3 4 2 3 2 2 3 3" xfId="19852"/>
    <cellStyle name="Normal 3 3 4 2 3 2 2 4" xfId="19853"/>
    <cellStyle name="Normal 3 3 4 2 3 2 2 4 2" xfId="19854"/>
    <cellStyle name="Normal 3 3 4 2 3 2 2 5" xfId="19855"/>
    <cellStyle name="Normal 3 3 4 2 3 2 3" xfId="19856"/>
    <cellStyle name="Normal 3 3 4 2 3 2 3 2" xfId="19857"/>
    <cellStyle name="Normal 3 3 4 2 3 2 3 2 2" xfId="19858"/>
    <cellStyle name="Normal 3 3 4 2 3 2 3 2 2 2" xfId="19859"/>
    <cellStyle name="Normal 3 3 4 2 3 2 3 2 3" xfId="19860"/>
    <cellStyle name="Normal 3 3 4 2 3 2 3 3" xfId="19861"/>
    <cellStyle name="Normal 3 3 4 2 3 2 3 3 2" xfId="19862"/>
    <cellStyle name="Normal 3 3 4 2 3 2 3 4" xfId="19863"/>
    <cellStyle name="Normal 3 3 4 2 3 2 4" xfId="19864"/>
    <cellStyle name="Normal 3 3 4 2 3 2 4 2" xfId="19865"/>
    <cellStyle name="Normal 3 3 4 2 3 2 4 2 2" xfId="19866"/>
    <cellStyle name="Normal 3 3 4 2 3 2 4 3" xfId="19867"/>
    <cellStyle name="Normal 3 3 4 2 3 2 5" xfId="19868"/>
    <cellStyle name="Normal 3 3 4 2 3 2 5 2" xfId="19869"/>
    <cellStyle name="Normal 3 3 4 2 3 2 6" xfId="19870"/>
    <cellStyle name="Normal 3 3 4 2 3 3" xfId="19871"/>
    <cellStyle name="Normal 3 3 4 2 3 3 2" xfId="19872"/>
    <cellStyle name="Normal 3 3 4 2 3 3 2 2" xfId="19873"/>
    <cellStyle name="Normal 3 3 4 2 3 3 2 2 2" xfId="19874"/>
    <cellStyle name="Normal 3 3 4 2 3 3 2 2 2 2" xfId="19875"/>
    <cellStyle name="Normal 3 3 4 2 3 3 2 2 3" xfId="19876"/>
    <cellStyle name="Normal 3 3 4 2 3 3 2 3" xfId="19877"/>
    <cellStyle name="Normal 3 3 4 2 3 3 2 3 2" xfId="19878"/>
    <cellStyle name="Normal 3 3 4 2 3 3 2 4" xfId="19879"/>
    <cellStyle name="Normal 3 3 4 2 3 3 3" xfId="19880"/>
    <cellStyle name="Normal 3 3 4 2 3 3 3 2" xfId="19881"/>
    <cellStyle name="Normal 3 3 4 2 3 3 3 2 2" xfId="19882"/>
    <cellStyle name="Normal 3 3 4 2 3 3 3 3" xfId="19883"/>
    <cellStyle name="Normal 3 3 4 2 3 3 4" xfId="19884"/>
    <cellStyle name="Normal 3 3 4 2 3 3 4 2" xfId="19885"/>
    <cellStyle name="Normal 3 3 4 2 3 3 5" xfId="19886"/>
    <cellStyle name="Normal 3 3 4 2 3 4" xfId="19887"/>
    <cellStyle name="Normal 3 3 4 2 3 4 2" xfId="19888"/>
    <cellStyle name="Normal 3 3 4 2 3 4 2 2" xfId="19889"/>
    <cellStyle name="Normal 3 3 4 2 3 4 2 2 2" xfId="19890"/>
    <cellStyle name="Normal 3 3 4 2 3 4 2 3" xfId="19891"/>
    <cellStyle name="Normal 3 3 4 2 3 4 3" xfId="19892"/>
    <cellStyle name="Normal 3 3 4 2 3 4 3 2" xfId="19893"/>
    <cellStyle name="Normal 3 3 4 2 3 4 4" xfId="19894"/>
    <cellStyle name="Normal 3 3 4 2 3 5" xfId="19895"/>
    <cellStyle name="Normal 3 3 4 2 3 5 2" xfId="19896"/>
    <cellStyle name="Normal 3 3 4 2 3 5 2 2" xfId="19897"/>
    <cellStyle name="Normal 3 3 4 2 3 5 3" xfId="19898"/>
    <cellStyle name="Normal 3 3 4 2 3 6" xfId="19899"/>
    <cellStyle name="Normal 3 3 4 2 3 6 2" xfId="19900"/>
    <cellStyle name="Normal 3 3 4 2 3 7" xfId="19901"/>
    <cellStyle name="Normal 3 3 4 2 4" xfId="19902"/>
    <cellStyle name="Normal 3 3 4 2 4 2" xfId="19903"/>
    <cellStyle name="Normal 3 3 4 2 4 2 2" xfId="19904"/>
    <cellStyle name="Normal 3 3 4 2 4 2 2 2" xfId="19905"/>
    <cellStyle name="Normal 3 3 4 2 4 2 2 2 2" xfId="19906"/>
    <cellStyle name="Normal 3 3 4 2 4 2 2 2 2 2" xfId="19907"/>
    <cellStyle name="Normal 3 3 4 2 4 2 2 2 3" xfId="19908"/>
    <cellStyle name="Normal 3 3 4 2 4 2 2 3" xfId="19909"/>
    <cellStyle name="Normal 3 3 4 2 4 2 2 3 2" xfId="19910"/>
    <cellStyle name="Normal 3 3 4 2 4 2 2 4" xfId="19911"/>
    <cellStyle name="Normal 3 3 4 2 4 2 3" xfId="19912"/>
    <cellStyle name="Normal 3 3 4 2 4 2 3 2" xfId="19913"/>
    <cellStyle name="Normal 3 3 4 2 4 2 3 2 2" xfId="19914"/>
    <cellStyle name="Normal 3 3 4 2 4 2 3 3" xfId="19915"/>
    <cellStyle name="Normal 3 3 4 2 4 2 4" xfId="19916"/>
    <cellStyle name="Normal 3 3 4 2 4 2 4 2" xfId="19917"/>
    <cellStyle name="Normal 3 3 4 2 4 2 5" xfId="19918"/>
    <cellStyle name="Normal 3 3 4 2 4 3" xfId="19919"/>
    <cellStyle name="Normal 3 3 4 2 4 3 2" xfId="19920"/>
    <cellStyle name="Normal 3 3 4 2 4 3 2 2" xfId="19921"/>
    <cellStyle name="Normal 3 3 4 2 4 3 2 2 2" xfId="19922"/>
    <cellStyle name="Normal 3 3 4 2 4 3 2 3" xfId="19923"/>
    <cellStyle name="Normal 3 3 4 2 4 3 3" xfId="19924"/>
    <cellStyle name="Normal 3 3 4 2 4 3 3 2" xfId="19925"/>
    <cellStyle name="Normal 3 3 4 2 4 3 4" xfId="19926"/>
    <cellStyle name="Normal 3 3 4 2 4 4" xfId="19927"/>
    <cellStyle name="Normal 3 3 4 2 4 4 2" xfId="19928"/>
    <cellStyle name="Normal 3 3 4 2 4 4 2 2" xfId="19929"/>
    <cellStyle name="Normal 3 3 4 2 4 4 3" xfId="19930"/>
    <cellStyle name="Normal 3 3 4 2 4 5" xfId="19931"/>
    <cellStyle name="Normal 3 3 4 2 4 5 2" xfId="19932"/>
    <cellStyle name="Normal 3 3 4 2 4 6" xfId="19933"/>
    <cellStyle name="Normal 3 3 4 2 5" xfId="19934"/>
    <cellStyle name="Normal 3 3 4 2 5 2" xfId="19935"/>
    <cellStyle name="Normal 3 3 4 2 5 2 2" xfId="19936"/>
    <cellStyle name="Normal 3 3 4 2 5 2 2 2" xfId="19937"/>
    <cellStyle name="Normal 3 3 4 2 5 2 2 2 2" xfId="19938"/>
    <cellStyle name="Normal 3 3 4 2 5 2 2 3" xfId="19939"/>
    <cellStyle name="Normal 3 3 4 2 5 2 3" xfId="19940"/>
    <cellStyle name="Normal 3 3 4 2 5 2 3 2" xfId="19941"/>
    <cellStyle name="Normal 3 3 4 2 5 2 4" xfId="19942"/>
    <cellStyle name="Normal 3 3 4 2 5 3" xfId="19943"/>
    <cellStyle name="Normal 3 3 4 2 5 3 2" xfId="19944"/>
    <cellStyle name="Normal 3 3 4 2 5 3 2 2" xfId="19945"/>
    <cellStyle name="Normal 3 3 4 2 5 3 3" xfId="19946"/>
    <cellStyle name="Normal 3 3 4 2 5 4" xfId="19947"/>
    <cellStyle name="Normal 3 3 4 2 5 4 2" xfId="19948"/>
    <cellStyle name="Normal 3 3 4 2 5 5" xfId="19949"/>
    <cellStyle name="Normal 3 3 4 2 6" xfId="19950"/>
    <cellStyle name="Normal 3 3 4 2 6 2" xfId="19951"/>
    <cellStyle name="Normal 3 3 4 2 6 2 2" xfId="19952"/>
    <cellStyle name="Normal 3 3 4 2 6 2 2 2" xfId="19953"/>
    <cellStyle name="Normal 3 3 4 2 6 2 3" xfId="19954"/>
    <cellStyle name="Normal 3 3 4 2 6 3" xfId="19955"/>
    <cellStyle name="Normal 3 3 4 2 6 3 2" xfId="19956"/>
    <cellStyle name="Normal 3 3 4 2 6 4" xfId="19957"/>
    <cellStyle name="Normal 3 3 4 2 7" xfId="19958"/>
    <cellStyle name="Normal 3 3 4 2 7 2" xfId="19959"/>
    <cellStyle name="Normal 3 3 4 2 7 2 2" xfId="19960"/>
    <cellStyle name="Normal 3 3 4 2 7 3" xfId="19961"/>
    <cellStyle name="Normal 3 3 4 2 8" xfId="19962"/>
    <cellStyle name="Normal 3 3 4 2 8 2" xfId="19963"/>
    <cellStyle name="Normal 3 3 4 2 9" xfId="19964"/>
    <cellStyle name="Normal 3 3 4 3" xfId="19965"/>
    <cellStyle name="Normal 3 3 4 3 2" xfId="19966"/>
    <cellStyle name="Normal 3 3 4 3 2 2" xfId="19967"/>
    <cellStyle name="Normal 3 3 4 3 2 2 2" xfId="19968"/>
    <cellStyle name="Normal 3 3 4 3 2 2 2 2" xfId="19969"/>
    <cellStyle name="Normal 3 3 4 3 2 2 2 2 2" xfId="19970"/>
    <cellStyle name="Normal 3 3 4 3 2 2 2 2 2 2" xfId="19971"/>
    <cellStyle name="Normal 3 3 4 3 2 2 2 2 2 2 2" xfId="19972"/>
    <cellStyle name="Normal 3 3 4 3 2 2 2 2 2 3" xfId="19973"/>
    <cellStyle name="Normal 3 3 4 3 2 2 2 2 3" xfId="19974"/>
    <cellStyle name="Normal 3 3 4 3 2 2 2 2 3 2" xfId="19975"/>
    <cellStyle name="Normal 3 3 4 3 2 2 2 2 4" xfId="19976"/>
    <cellStyle name="Normal 3 3 4 3 2 2 2 3" xfId="19977"/>
    <cellStyle name="Normal 3 3 4 3 2 2 2 3 2" xfId="19978"/>
    <cellStyle name="Normal 3 3 4 3 2 2 2 3 2 2" xfId="19979"/>
    <cellStyle name="Normal 3 3 4 3 2 2 2 3 3" xfId="19980"/>
    <cellStyle name="Normal 3 3 4 3 2 2 2 4" xfId="19981"/>
    <cellStyle name="Normal 3 3 4 3 2 2 2 4 2" xfId="19982"/>
    <cellStyle name="Normal 3 3 4 3 2 2 2 5" xfId="19983"/>
    <cellStyle name="Normal 3 3 4 3 2 2 3" xfId="19984"/>
    <cellStyle name="Normal 3 3 4 3 2 2 3 2" xfId="19985"/>
    <cellStyle name="Normal 3 3 4 3 2 2 3 2 2" xfId="19986"/>
    <cellStyle name="Normal 3 3 4 3 2 2 3 2 2 2" xfId="19987"/>
    <cellStyle name="Normal 3 3 4 3 2 2 3 2 3" xfId="19988"/>
    <cellStyle name="Normal 3 3 4 3 2 2 3 3" xfId="19989"/>
    <cellStyle name="Normal 3 3 4 3 2 2 3 3 2" xfId="19990"/>
    <cellStyle name="Normal 3 3 4 3 2 2 3 4" xfId="19991"/>
    <cellStyle name="Normal 3 3 4 3 2 2 4" xfId="19992"/>
    <cellStyle name="Normal 3 3 4 3 2 2 4 2" xfId="19993"/>
    <cellStyle name="Normal 3 3 4 3 2 2 4 2 2" xfId="19994"/>
    <cellStyle name="Normal 3 3 4 3 2 2 4 3" xfId="19995"/>
    <cellStyle name="Normal 3 3 4 3 2 2 5" xfId="19996"/>
    <cellStyle name="Normal 3 3 4 3 2 2 5 2" xfId="19997"/>
    <cellStyle name="Normal 3 3 4 3 2 2 6" xfId="19998"/>
    <cellStyle name="Normal 3 3 4 3 2 3" xfId="19999"/>
    <cellStyle name="Normal 3 3 4 3 2 3 2" xfId="20000"/>
    <cellStyle name="Normal 3 3 4 3 2 3 2 2" xfId="20001"/>
    <cellStyle name="Normal 3 3 4 3 2 3 2 2 2" xfId="20002"/>
    <cellStyle name="Normal 3 3 4 3 2 3 2 2 2 2" xfId="20003"/>
    <cellStyle name="Normal 3 3 4 3 2 3 2 2 3" xfId="20004"/>
    <cellStyle name="Normal 3 3 4 3 2 3 2 3" xfId="20005"/>
    <cellStyle name="Normal 3 3 4 3 2 3 2 3 2" xfId="20006"/>
    <cellStyle name="Normal 3 3 4 3 2 3 2 4" xfId="20007"/>
    <cellStyle name="Normal 3 3 4 3 2 3 3" xfId="20008"/>
    <cellStyle name="Normal 3 3 4 3 2 3 3 2" xfId="20009"/>
    <cellStyle name="Normal 3 3 4 3 2 3 3 2 2" xfId="20010"/>
    <cellStyle name="Normal 3 3 4 3 2 3 3 3" xfId="20011"/>
    <cellStyle name="Normal 3 3 4 3 2 3 4" xfId="20012"/>
    <cellStyle name="Normal 3 3 4 3 2 3 4 2" xfId="20013"/>
    <cellStyle name="Normal 3 3 4 3 2 3 5" xfId="20014"/>
    <cellStyle name="Normal 3 3 4 3 2 4" xfId="20015"/>
    <cellStyle name="Normal 3 3 4 3 2 4 2" xfId="20016"/>
    <cellStyle name="Normal 3 3 4 3 2 4 2 2" xfId="20017"/>
    <cellStyle name="Normal 3 3 4 3 2 4 2 2 2" xfId="20018"/>
    <cellStyle name="Normal 3 3 4 3 2 4 2 3" xfId="20019"/>
    <cellStyle name="Normal 3 3 4 3 2 4 3" xfId="20020"/>
    <cellStyle name="Normal 3 3 4 3 2 4 3 2" xfId="20021"/>
    <cellStyle name="Normal 3 3 4 3 2 4 4" xfId="20022"/>
    <cellStyle name="Normal 3 3 4 3 2 5" xfId="20023"/>
    <cellStyle name="Normal 3 3 4 3 2 5 2" xfId="20024"/>
    <cellStyle name="Normal 3 3 4 3 2 5 2 2" xfId="20025"/>
    <cellStyle name="Normal 3 3 4 3 2 5 3" xfId="20026"/>
    <cellStyle name="Normal 3 3 4 3 2 6" xfId="20027"/>
    <cellStyle name="Normal 3 3 4 3 2 6 2" xfId="20028"/>
    <cellStyle name="Normal 3 3 4 3 2 7" xfId="20029"/>
    <cellStyle name="Normal 3 3 4 3 3" xfId="20030"/>
    <cellStyle name="Normal 3 3 4 3 3 2" xfId="20031"/>
    <cellStyle name="Normal 3 3 4 3 3 2 2" xfId="20032"/>
    <cellStyle name="Normal 3 3 4 3 3 2 2 2" xfId="20033"/>
    <cellStyle name="Normal 3 3 4 3 3 2 2 2 2" xfId="20034"/>
    <cellStyle name="Normal 3 3 4 3 3 2 2 2 2 2" xfId="20035"/>
    <cellStyle name="Normal 3 3 4 3 3 2 2 2 3" xfId="20036"/>
    <cellStyle name="Normal 3 3 4 3 3 2 2 3" xfId="20037"/>
    <cellStyle name="Normal 3 3 4 3 3 2 2 3 2" xfId="20038"/>
    <cellStyle name="Normal 3 3 4 3 3 2 2 4" xfId="20039"/>
    <cellStyle name="Normal 3 3 4 3 3 2 3" xfId="20040"/>
    <cellStyle name="Normal 3 3 4 3 3 2 3 2" xfId="20041"/>
    <cellStyle name="Normal 3 3 4 3 3 2 3 2 2" xfId="20042"/>
    <cellStyle name="Normal 3 3 4 3 3 2 3 3" xfId="20043"/>
    <cellStyle name="Normal 3 3 4 3 3 2 4" xfId="20044"/>
    <cellStyle name="Normal 3 3 4 3 3 2 4 2" xfId="20045"/>
    <cellStyle name="Normal 3 3 4 3 3 2 5" xfId="20046"/>
    <cellStyle name="Normal 3 3 4 3 3 3" xfId="20047"/>
    <cellStyle name="Normal 3 3 4 3 3 3 2" xfId="20048"/>
    <cellStyle name="Normal 3 3 4 3 3 3 2 2" xfId="20049"/>
    <cellStyle name="Normal 3 3 4 3 3 3 2 2 2" xfId="20050"/>
    <cellStyle name="Normal 3 3 4 3 3 3 2 3" xfId="20051"/>
    <cellStyle name="Normal 3 3 4 3 3 3 3" xfId="20052"/>
    <cellStyle name="Normal 3 3 4 3 3 3 3 2" xfId="20053"/>
    <cellStyle name="Normal 3 3 4 3 3 3 4" xfId="20054"/>
    <cellStyle name="Normal 3 3 4 3 3 4" xfId="20055"/>
    <cellStyle name="Normal 3 3 4 3 3 4 2" xfId="20056"/>
    <cellStyle name="Normal 3 3 4 3 3 4 2 2" xfId="20057"/>
    <cellStyle name="Normal 3 3 4 3 3 4 3" xfId="20058"/>
    <cellStyle name="Normal 3 3 4 3 3 5" xfId="20059"/>
    <cellStyle name="Normal 3 3 4 3 3 5 2" xfId="20060"/>
    <cellStyle name="Normal 3 3 4 3 3 6" xfId="20061"/>
    <cellStyle name="Normal 3 3 4 3 4" xfId="20062"/>
    <cellStyle name="Normal 3 3 4 3 4 2" xfId="20063"/>
    <cellStyle name="Normal 3 3 4 3 4 2 2" xfId="20064"/>
    <cellStyle name="Normal 3 3 4 3 4 2 2 2" xfId="20065"/>
    <cellStyle name="Normal 3 3 4 3 4 2 2 2 2" xfId="20066"/>
    <cellStyle name="Normal 3 3 4 3 4 2 2 3" xfId="20067"/>
    <cellStyle name="Normal 3 3 4 3 4 2 3" xfId="20068"/>
    <cellStyle name="Normal 3 3 4 3 4 2 3 2" xfId="20069"/>
    <cellStyle name="Normal 3 3 4 3 4 2 4" xfId="20070"/>
    <cellStyle name="Normal 3 3 4 3 4 3" xfId="20071"/>
    <cellStyle name="Normal 3 3 4 3 4 3 2" xfId="20072"/>
    <cellStyle name="Normal 3 3 4 3 4 3 2 2" xfId="20073"/>
    <cellStyle name="Normal 3 3 4 3 4 3 3" xfId="20074"/>
    <cellStyle name="Normal 3 3 4 3 4 4" xfId="20075"/>
    <cellStyle name="Normal 3 3 4 3 4 4 2" xfId="20076"/>
    <cellStyle name="Normal 3 3 4 3 4 5" xfId="20077"/>
    <cellStyle name="Normal 3 3 4 3 5" xfId="20078"/>
    <cellStyle name="Normal 3 3 4 3 5 2" xfId="20079"/>
    <cellStyle name="Normal 3 3 4 3 5 2 2" xfId="20080"/>
    <cellStyle name="Normal 3 3 4 3 5 2 2 2" xfId="20081"/>
    <cellStyle name="Normal 3 3 4 3 5 2 3" xfId="20082"/>
    <cellStyle name="Normal 3 3 4 3 5 3" xfId="20083"/>
    <cellStyle name="Normal 3 3 4 3 5 3 2" xfId="20084"/>
    <cellStyle name="Normal 3 3 4 3 5 4" xfId="20085"/>
    <cellStyle name="Normal 3 3 4 3 6" xfId="20086"/>
    <cellStyle name="Normal 3 3 4 3 6 2" xfId="20087"/>
    <cellStyle name="Normal 3 3 4 3 6 2 2" xfId="20088"/>
    <cellStyle name="Normal 3 3 4 3 6 3" xfId="20089"/>
    <cellStyle name="Normal 3 3 4 3 7" xfId="20090"/>
    <cellStyle name="Normal 3 3 4 3 7 2" xfId="20091"/>
    <cellStyle name="Normal 3 3 4 3 8" xfId="20092"/>
    <cellStyle name="Normal 3 3 4 4" xfId="20093"/>
    <cellStyle name="Normal 3 3 4 4 2" xfId="20094"/>
    <cellStyle name="Normal 3 3 4 4 2 2" xfId="20095"/>
    <cellStyle name="Normal 3 3 4 4 2 2 2" xfId="20096"/>
    <cellStyle name="Normal 3 3 4 4 2 2 2 2" xfId="20097"/>
    <cellStyle name="Normal 3 3 4 4 2 2 2 2 2" xfId="20098"/>
    <cellStyle name="Normal 3 3 4 4 2 2 2 2 2 2" xfId="20099"/>
    <cellStyle name="Normal 3 3 4 4 2 2 2 2 3" xfId="20100"/>
    <cellStyle name="Normal 3 3 4 4 2 2 2 3" xfId="20101"/>
    <cellStyle name="Normal 3 3 4 4 2 2 2 3 2" xfId="20102"/>
    <cellStyle name="Normal 3 3 4 4 2 2 2 4" xfId="20103"/>
    <cellStyle name="Normal 3 3 4 4 2 2 3" xfId="20104"/>
    <cellStyle name="Normal 3 3 4 4 2 2 3 2" xfId="20105"/>
    <cellStyle name="Normal 3 3 4 4 2 2 3 2 2" xfId="20106"/>
    <cellStyle name="Normal 3 3 4 4 2 2 3 3" xfId="20107"/>
    <cellStyle name="Normal 3 3 4 4 2 2 4" xfId="20108"/>
    <cellStyle name="Normal 3 3 4 4 2 2 4 2" xfId="20109"/>
    <cellStyle name="Normal 3 3 4 4 2 2 5" xfId="20110"/>
    <cellStyle name="Normal 3 3 4 4 2 3" xfId="20111"/>
    <cellStyle name="Normal 3 3 4 4 2 3 2" xfId="20112"/>
    <cellStyle name="Normal 3 3 4 4 2 3 2 2" xfId="20113"/>
    <cellStyle name="Normal 3 3 4 4 2 3 2 2 2" xfId="20114"/>
    <cellStyle name="Normal 3 3 4 4 2 3 2 3" xfId="20115"/>
    <cellStyle name="Normal 3 3 4 4 2 3 3" xfId="20116"/>
    <cellStyle name="Normal 3 3 4 4 2 3 3 2" xfId="20117"/>
    <cellStyle name="Normal 3 3 4 4 2 3 4" xfId="20118"/>
    <cellStyle name="Normal 3 3 4 4 2 4" xfId="20119"/>
    <cellStyle name="Normal 3 3 4 4 2 4 2" xfId="20120"/>
    <cellStyle name="Normal 3 3 4 4 2 4 2 2" xfId="20121"/>
    <cellStyle name="Normal 3 3 4 4 2 4 3" xfId="20122"/>
    <cellStyle name="Normal 3 3 4 4 2 5" xfId="20123"/>
    <cellStyle name="Normal 3 3 4 4 2 5 2" xfId="20124"/>
    <cellStyle name="Normal 3 3 4 4 2 6" xfId="20125"/>
    <cellStyle name="Normal 3 3 4 4 3" xfId="20126"/>
    <cellStyle name="Normal 3 3 4 4 3 2" xfId="20127"/>
    <cellStyle name="Normal 3 3 4 4 3 2 2" xfId="20128"/>
    <cellStyle name="Normal 3 3 4 4 3 2 2 2" xfId="20129"/>
    <cellStyle name="Normal 3 3 4 4 3 2 2 2 2" xfId="20130"/>
    <cellStyle name="Normal 3 3 4 4 3 2 2 3" xfId="20131"/>
    <cellStyle name="Normal 3 3 4 4 3 2 3" xfId="20132"/>
    <cellStyle name="Normal 3 3 4 4 3 2 3 2" xfId="20133"/>
    <cellStyle name="Normal 3 3 4 4 3 2 4" xfId="20134"/>
    <cellStyle name="Normal 3 3 4 4 3 3" xfId="20135"/>
    <cellStyle name="Normal 3 3 4 4 3 3 2" xfId="20136"/>
    <cellStyle name="Normal 3 3 4 4 3 3 2 2" xfId="20137"/>
    <cellStyle name="Normal 3 3 4 4 3 3 3" xfId="20138"/>
    <cellStyle name="Normal 3 3 4 4 3 4" xfId="20139"/>
    <cellStyle name="Normal 3 3 4 4 3 4 2" xfId="20140"/>
    <cellStyle name="Normal 3 3 4 4 3 5" xfId="20141"/>
    <cellStyle name="Normal 3 3 4 4 4" xfId="20142"/>
    <cellStyle name="Normal 3 3 4 4 4 2" xfId="20143"/>
    <cellStyle name="Normal 3 3 4 4 4 2 2" xfId="20144"/>
    <cellStyle name="Normal 3 3 4 4 4 2 2 2" xfId="20145"/>
    <cellStyle name="Normal 3 3 4 4 4 2 3" xfId="20146"/>
    <cellStyle name="Normal 3 3 4 4 4 3" xfId="20147"/>
    <cellStyle name="Normal 3 3 4 4 4 3 2" xfId="20148"/>
    <cellStyle name="Normal 3 3 4 4 4 4" xfId="20149"/>
    <cellStyle name="Normal 3 3 4 4 5" xfId="20150"/>
    <cellStyle name="Normal 3 3 4 4 5 2" xfId="20151"/>
    <cellStyle name="Normal 3 3 4 4 5 2 2" xfId="20152"/>
    <cellStyle name="Normal 3 3 4 4 5 3" xfId="20153"/>
    <cellStyle name="Normal 3 3 4 4 6" xfId="20154"/>
    <cellStyle name="Normal 3 3 4 4 6 2" xfId="20155"/>
    <cellStyle name="Normal 3 3 4 4 7" xfId="20156"/>
    <cellStyle name="Normal 3 3 4 5" xfId="20157"/>
    <cellStyle name="Normal 3 3 4 5 2" xfId="20158"/>
    <cellStyle name="Normal 3 3 4 5 2 2" xfId="20159"/>
    <cellStyle name="Normal 3 3 4 5 2 2 2" xfId="20160"/>
    <cellStyle name="Normal 3 3 4 5 2 2 2 2" xfId="20161"/>
    <cellStyle name="Normal 3 3 4 5 2 2 2 2 2" xfId="20162"/>
    <cellStyle name="Normal 3 3 4 5 2 2 2 3" xfId="20163"/>
    <cellStyle name="Normal 3 3 4 5 2 2 3" xfId="20164"/>
    <cellStyle name="Normal 3 3 4 5 2 2 3 2" xfId="20165"/>
    <cellStyle name="Normal 3 3 4 5 2 2 4" xfId="20166"/>
    <cellStyle name="Normal 3 3 4 5 2 3" xfId="20167"/>
    <cellStyle name="Normal 3 3 4 5 2 3 2" xfId="20168"/>
    <cellStyle name="Normal 3 3 4 5 2 3 2 2" xfId="20169"/>
    <cellStyle name="Normal 3 3 4 5 2 3 3" xfId="20170"/>
    <cellStyle name="Normal 3 3 4 5 2 4" xfId="20171"/>
    <cellStyle name="Normal 3 3 4 5 2 4 2" xfId="20172"/>
    <cellStyle name="Normal 3 3 4 5 2 5" xfId="20173"/>
    <cellStyle name="Normal 3 3 4 5 3" xfId="20174"/>
    <cellStyle name="Normal 3 3 4 5 3 2" xfId="20175"/>
    <cellStyle name="Normal 3 3 4 5 3 2 2" xfId="20176"/>
    <cellStyle name="Normal 3 3 4 5 3 2 2 2" xfId="20177"/>
    <cellStyle name="Normal 3 3 4 5 3 2 3" xfId="20178"/>
    <cellStyle name="Normal 3 3 4 5 3 3" xfId="20179"/>
    <cellStyle name="Normal 3 3 4 5 3 3 2" xfId="20180"/>
    <cellStyle name="Normal 3 3 4 5 3 4" xfId="20181"/>
    <cellStyle name="Normal 3 3 4 5 4" xfId="20182"/>
    <cellStyle name="Normal 3 3 4 5 4 2" xfId="20183"/>
    <cellStyle name="Normal 3 3 4 5 4 2 2" xfId="20184"/>
    <cellStyle name="Normal 3 3 4 5 4 3" xfId="20185"/>
    <cellStyle name="Normal 3 3 4 5 5" xfId="20186"/>
    <cellStyle name="Normal 3 3 4 5 5 2" xfId="20187"/>
    <cellStyle name="Normal 3 3 4 5 6" xfId="20188"/>
    <cellStyle name="Normal 3 3 4 6" xfId="20189"/>
    <cellStyle name="Normal 3 3 4 6 2" xfId="20190"/>
    <cellStyle name="Normal 3 3 4 6 2 2" xfId="20191"/>
    <cellStyle name="Normal 3 3 4 6 2 2 2" xfId="20192"/>
    <cellStyle name="Normal 3 3 4 6 2 2 2 2" xfId="20193"/>
    <cellStyle name="Normal 3 3 4 6 2 2 3" xfId="20194"/>
    <cellStyle name="Normal 3 3 4 6 2 3" xfId="20195"/>
    <cellStyle name="Normal 3 3 4 6 2 3 2" xfId="20196"/>
    <cellStyle name="Normal 3 3 4 6 2 4" xfId="20197"/>
    <cellStyle name="Normal 3 3 4 6 3" xfId="20198"/>
    <cellStyle name="Normal 3 3 4 6 3 2" xfId="20199"/>
    <cellStyle name="Normal 3 3 4 6 3 2 2" xfId="20200"/>
    <cellStyle name="Normal 3 3 4 6 3 3" xfId="20201"/>
    <cellStyle name="Normal 3 3 4 6 4" xfId="20202"/>
    <cellStyle name="Normal 3 3 4 6 4 2" xfId="20203"/>
    <cellStyle name="Normal 3 3 4 6 5" xfId="20204"/>
    <cellStyle name="Normal 3 3 4 7" xfId="20205"/>
    <cellStyle name="Normal 3 3 4 7 2" xfId="20206"/>
    <cellStyle name="Normal 3 3 4 7 2 2" xfId="20207"/>
    <cellStyle name="Normal 3 3 4 7 2 2 2" xfId="20208"/>
    <cellStyle name="Normal 3 3 4 7 2 3" xfId="20209"/>
    <cellStyle name="Normal 3 3 4 7 3" xfId="20210"/>
    <cellStyle name="Normal 3 3 4 7 3 2" xfId="20211"/>
    <cellStyle name="Normal 3 3 4 7 4" xfId="20212"/>
    <cellStyle name="Normal 3 3 4 8" xfId="20213"/>
    <cellStyle name="Normal 3 3 4 8 2" xfId="20214"/>
    <cellStyle name="Normal 3 3 4 8 2 2" xfId="20215"/>
    <cellStyle name="Normal 3 3 4 8 3" xfId="20216"/>
    <cellStyle name="Normal 3 3 4 9" xfId="20217"/>
    <cellStyle name="Normal 3 3 4 9 2" xfId="20218"/>
    <cellStyle name="Normal 3 3 5" xfId="20219"/>
    <cellStyle name="Normal 3 3 5 2" xfId="20220"/>
    <cellStyle name="Normal 3 3 5 2 2" xfId="20221"/>
    <cellStyle name="Normal 3 3 5 2 2 2" xfId="20222"/>
    <cellStyle name="Normal 3 3 5 2 2 2 2" xfId="20223"/>
    <cellStyle name="Normal 3 3 5 2 2 2 2 2" xfId="20224"/>
    <cellStyle name="Normal 3 3 5 2 2 2 2 2 2" xfId="20225"/>
    <cellStyle name="Normal 3 3 5 2 2 2 2 2 2 2" xfId="20226"/>
    <cellStyle name="Normal 3 3 5 2 2 2 2 2 2 2 2" xfId="20227"/>
    <cellStyle name="Normal 3 3 5 2 2 2 2 2 2 3" xfId="20228"/>
    <cellStyle name="Normal 3 3 5 2 2 2 2 2 3" xfId="20229"/>
    <cellStyle name="Normal 3 3 5 2 2 2 2 2 3 2" xfId="20230"/>
    <cellStyle name="Normal 3 3 5 2 2 2 2 2 4" xfId="20231"/>
    <cellStyle name="Normal 3 3 5 2 2 2 2 3" xfId="20232"/>
    <cellStyle name="Normal 3 3 5 2 2 2 2 3 2" xfId="20233"/>
    <cellStyle name="Normal 3 3 5 2 2 2 2 3 2 2" xfId="20234"/>
    <cellStyle name="Normal 3 3 5 2 2 2 2 3 3" xfId="20235"/>
    <cellStyle name="Normal 3 3 5 2 2 2 2 4" xfId="20236"/>
    <cellStyle name="Normal 3 3 5 2 2 2 2 4 2" xfId="20237"/>
    <cellStyle name="Normal 3 3 5 2 2 2 2 5" xfId="20238"/>
    <cellStyle name="Normal 3 3 5 2 2 2 3" xfId="20239"/>
    <cellStyle name="Normal 3 3 5 2 2 2 3 2" xfId="20240"/>
    <cellStyle name="Normal 3 3 5 2 2 2 3 2 2" xfId="20241"/>
    <cellStyle name="Normal 3 3 5 2 2 2 3 2 2 2" xfId="20242"/>
    <cellStyle name="Normal 3 3 5 2 2 2 3 2 3" xfId="20243"/>
    <cellStyle name="Normal 3 3 5 2 2 2 3 3" xfId="20244"/>
    <cellStyle name="Normal 3 3 5 2 2 2 3 3 2" xfId="20245"/>
    <cellStyle name="Normal 3 3 5 2 2 2 3 4" xfId="20246"/>
    <cellStyle name="Normal 3 3 5 2 2 2 4" xfId="20247"/>
    <cellStyle name="Normal 3 3 5 2 2 2 4 2" xfId="20248"/>
    <cellStyle name="Normal 3 3 5 2 2 2 4 2 2" xfId="20249"/>
    <cellStyle name="Normal 3 3 5 2 2 2 4 3" xfId="20250"/>
    <cellStyle name="Normal 3 3 5 2 2 2 5" xfId="20251"/>
    <cellStyle name="Normal 3 3 5 2 2 2 5 2" xfId="20252"/>
    <cellStyle name="Normal 3 3 5 2 2 2 6" xfId="20253"/>
    <cellStyle name="Normal 3 3 5 2 2 3" xfId="20254"/>
    <cellStyle name="Normal 3 3 5 2 2 3 2" xfId="20255"/>
    <cellStyle name="Normal 3 3 5 2 2 3 2 2" xfId="20256"/>
    <cellStyle name="Normal 3 3 5 2 2 3 2 2 2" xfId="20257"/>
    <cellStyle name="Normal 3 3 5 2 2 3 2 2 2 2" xfId="20258"/>
    <cellStyle name="Normal 3 3 5 2 2 3 2 2 3" xfId="20259"/>
    <cellStyle name="Normal 3 3 5 2 2 3 2 3" xfId="20260"/>
    <cellStyle name="Normal 3 3 5 2 2 3 2 3 2" xfId="20261"/>
    <cellStyle name="Normal 3 3 5 2 2 3 2 4" xfId="20262"/>
    <cellStyle name="Normal 3 3 5 2 2 3 3" xfId="20263"/>
    <cellStyle name="Normal 3 3 5 2 2 3 3 2" xfId="20264"/>
    <cellStyle name="Normal 3 3 5 2 2 3 3 2 2" xfId="20265"/>
    <cellStyle name="Normal 3 3 5 2 2 3 3 3" xfId="20266"/>
    <cellStyle name="Normal 3 3 5 2 2 3 4" xfId="20267"/>
    <cellStyle name="Normal 3 3 5 2 2 3 4 2" xfId="20268"/>
    <cellStyle name="Normal 3 3 5 2 2 3 5" xfId="20269"/>
    <cellStyle name="Normal 3 3 5 2 2 4" xfId="20270"/>
    <cellStyle name="Normal 3 3 5 2 2 4 2" xfId="20271"/>
    <cellStyle name="Normal 3 3 5 2 2 4 2 2" xfId="20272"/>
    <cellStyle name="Normal 3 3 5 2 2 4 2 2 2" xfId="20273"/>
    <cellStyle name="Normal 3 3 5 2 2 4 2 3" xfId="20274"/>
    <cellStyle name="Normal 3 3 5 2 2 4 3" xfId="20275"/>
    <cellStyle name="Normal 3 3 5 2 2 4 3 2" xfId="20276"/>
    <cellStyle name="Normal 3 3 5 2 2 4 4" xfId="20277"/>
    <cellStyle name="Normal 3 3 5 2 2 5" xfId="20278"/>
    <cellStyle name="Normal 3 3 5 2 2 5 2" xfId="20279"/>
    <cellStyle name="Normal 3 3 5 2 2 5 2 2" xfId="20280"/>
    <cellStyle name="Normal 3 3 5 2 2 5 3" xfId="20281"/>
    <cellStyle name="Normal 3 3 5 2 2 6" xfId="20282"/>
    <cellStyle name="Normal 3 3 5 2 2 6 2" xfId="20283"/>
    <cellStyle name="Normal 3 3 5 2 2 7" xfId="20284"/>
    <cellStyle name="Normal 3 3 5 2 3" xfId="20285"/>
    <cellStyle name="Normal 3 3 5 2 3 2" xfId="20286"/>
    <cellStyle name="Normal 3 3 5 2 3 2 2" xfId="20287"/>
    <cellStyle name="Normal 3 3 5 2 3 2 2 2" xfId="20288"/>
    <cellStyle name="Normal 3 3 5 2 3 2 2 2 2" xfId="20289"/>
    <cellStyle name="Normal 3 3 5 2 3 2 2 2 2 2" xfId="20290"/>
    <cellStyle name="Normal 3 3 5 2 3 2 2 2 3" xfId="20291"/>
    <cellStyle name="Normal 3 3 5 2 3 2 2 3" xfId="20292"/>
    <cellStyle name="Normal 3 3 5 2 3 2 2 3 2" xfId="20293"/>
    <cellStyle name="Normal 3 3 5 2 3 2 2 4" xfId="20294"/>
    <cellStyle name="Normal 3 3 5 2 3 2 3" xfId="20295"/>
    <cellStyle name="Normal 3 3 5 2 3 2 3 2" xfId="20296"/>
    <cellStyle name="Normal 3 3 5 2 3 2 3 2 2" xfId="20297"/>
    <cellStyle name="Normal 3 3 5 2 3 2 3 3" xfId="20298"/>
    <cellStyle name="Normal 3 3 5 2 3 2 4" xfId="20299"/>
    <cellStyle name="Normal 3 3 5 2 3 2 4 2" xfId="20300"/>
    <cellStyle name="Normal 3 3 5 2 3 2 5" xfId="20301"/>
    <cellStyle name="Normal 3 3 5 2 3 3" xfId="20302"/>
    <cellStyle name="Normal 3 3 5 2 3 3 2" xfId="20303"/>
    <cellStyle name="Normal 3 3 5 2 3 3 2 2" xfId="20304"/>
    <cellStyle name="Normal 3 3 5 2 3 3 2 2 2" xfId="20305"/>
    <cellStyle name="Normal 3 3 5 2 3 3 2 3" xfId="20306"/>
    <cellStyle name="Normal 3 3 5 2 3 3 3" xfId="20307"/>
    <cellStyle name="Normal 3 3 5 2 3 3 3 2" xfId="20308"/>
    <cellStyle name="Normal 3 3 5 2 3 3 4" xfId="20309"/>
    <cellStyle name="Normal 3 3 5 2 3 4" xfId="20310"/>
    <cellStyle name="Normal 3 3 5 2 3 4 2" xfId="20311"/>
    <cellStyle name="Normal 3 3 5 2 3 4 2 2" xfId="20312"/>
    <cellStyle name="Normal 3 3 5 2 3 4 3" xfId="20313"/>
    <cellStyle name="Normal 3 3 5 2 3 5" xfId="20314"/>
    <cellStyle name="Normal 3 3 5 2 3 5 2" xfId="20315"/>
    <cellStyle name="Normal 3 3 5 2 3 6" xfId="20316"/>
    <cellStyle name="Normal 3 3 5 2 4" xfId="20317"/>
    <cellStyle name="Normal 3 3 5 2 4 2" xfId="20318"/>
    <cellStyle name="Normal 3 3 5 2 4 2 2" xfId="20319"/>
    <cellStyle name="Normal 3 3 5 2 4 2 2 2" xfId="20320"/>
    <cellStyle name="Normal 3 3 5 2 4 2 2 2 2" xfId="20321"/>
    <cellStyle name="Normal 3 3 5 2 4 2 2 3" xfId="20322"/>
    <cellStyle name="Normal 3 3 5 2 4 2 3" xfId="20323"/>
    <cellStyle name="Normal 3 3 5 2 4 2 3 2" xfId="20324"/>
    <cellStyle name="Normal 3 3 5 2 4 2 4" xfId="20325"/>
    <cellStyle name="Normal 3 3 5 2 4 3" xfId="20326"/>
    <cellStyle name="Normal 3 3 5 2 4 3 2" xfId="20327"/>
    <cellStyle name="Normal 3 3 5 2 4 3 2 2" xfId="20328"/>
    <cellStyle name="Normal 3 3 5 2 4 3 3" xfId="20329"/>
    <cellStyle name="Normal 3 3 5 2 4 4" xfId="20330"/>
    <cellStyle name="Normal 3 3 5 2 4 4 2" xfId="20331"/>
    <cellStyle name="Normal 3 3 5 2 4 5" xfId="20332"/>
    <cellStyle name="Normal 3 3 5 2 5" xfId="20333"/>
    <cellStyle name="Normal 3 3 5 2 5 2" xfId="20334"/>
    <cellStyle name="Normal 3 3 5 2 5 2 2" xfId="20335"/>
    <cellStyle name="Normal 3 3 5 2 5 2 2 2" xfId="20336"/>
    <cellStyle name="Normal 3 3 5 2 5 2 3" xfId="20337"/>
    <cellStyle name="Normal 3 3 5 2 5 3" xfId="20338"/>
    <cellStyle name="Normal 3 3 5 2 5 3 2" xfId="20339"/>
    <cellStyle name="Normal 3 3 5 2 5 4" xfId="20340"/>
    <cellStyle name="Normal 3 3 5 2 6" xfId="20341"/>
    <cellStyle name="Normal 3 3 5 2 6 2" xfId="20342"/>
    <cellStyle name="Normal 3 3 5 2 6 2 2" xfId="20343"/>
    <cellStyle name="Normal 3 3 5 2 6 3" xfId="20344"/>
    <cellStyle name="Normal 3 3 5 2 7" xfId="20345"/>
    <cellStyle name="Normal 3 3 5 2 7 2" xfId="20346"/>
    <cellStyle name="Normal 3 3 5 2 8" xfId="20347"/>
    <cellStyle name="Normal 3 3 5 3" xfId="20348"/>
    <cellStyle name="Normal 3 3 5 3 2" xfId="20349"/>
    <cellStyle name="Normal 3 3 5 3 2 2" xfId="20350"/>
    <cellStyle name="Normal 3 3 5 3 2 2 2" xfId="20351"/>
    <cellStyle name="Normal 3 3 5 3 2 2 2 2" xfId="20352"/>
    <cellStyle name="Normal 3 3 5 3 2 2 2 2 2" xfId="20353"/>
    <cellStyle name="Normal 3 3 5 3 2 2 2 2 2 2" xfId="20354"/>
    <cellStyle name="Normal 3 3 5 3 2 2 2 2 3" xfId="20355"/>
    <cellStyle name="Normal 3 3 5 3 2 2 2 3" xfId="20356"/>
    <cellStyle name="Normal 3 3 5 3 2 2 2 3 2" xfId="20357"/>
    <cellStyle name="Normal 3 3 5 3 2 2 2 4" xfId="20358"/>
    <cellStyle name="Normal 3 3 5 3 2 2 3" xfId="20359"/>
    <cellStyle name="Normal 3 3 5 3 2 2 3 2" xfId="20360"/>
    <cellStyle name="Normal 3 3 5 3 2 2 3 2 2" xfId="20361"/>
    <cellStyle name="Normal 3 3 5 3 2 2 3 3" xfId="20362"/>
    <cellStyle name="Normal 3 3 5 3 2 2 4" xfId="20363"/>
    <cellStyle name="Normal 3 3 5 3 2 2 4 2" xfId="20364"/>
    <cellStyle name="Normal 3 3 5 3 2 2 5" xfId="20365"/>
    <cellStyle name="Normal 3 3 5 3 2 3" xfId="20366"/>
    <cellStyle name="Normal 3 3 5 3 2 3 2" xfId="20367"/>
    <cellStyle name="Normal 3 3 5 3 2 3 2 2" xfId="20368"/>
    <cellStyle name="Normal 3 3 5 3 2 3 2 2 2" xfId="20369"/>
    <cellStyle name="Normal 3 3 5 3 2 3 2 3" xfId="20370"/>
    <cellStyle name="Normal 3 3 5 3 2 3 3" xfId="20371"/>
    <cellStyle name="Normal 3 3 5 3 2 3 3 2" xfId="20372"/>
    <cellStyle name="Normal 3 3 5 3 2 3 4" xfId="20373"/>
    <cellStyle name="Normal 3 3 5 3 2 4" xfId="20374"/>
    <cellStyle name="Normal 3 3 5 3 2 4 2" xfId="20375"/>
    <cellStyle name="Normal 3 3 5 3 2 4 2 2" xfId="20376"/>
    <cellStyle name="Normal 3 3 5 3 2 4 3" xfId="20377"/>
    <cellStyle name="Normal 3 3 5 3 2 5" xfId="20378"/>
    <cellStyle name="Normal 3 3 5 3 2 5 2" xfId="20379"/>
    <cellStyle name="Normal 3 3 5 3 2 6" xfId="20380"/>
    <cellStyle name="Normal 3 3 5 3 3" xfId="20381"/>
    <cellStyle name="Normal 3 3 5 3 3 2" xfId="20382"/>
    <cellStyle name="Normal 3 3 5 3 3 2 2" xfId="20383"/>
    <cellStyle name="Normal 3 3 5 3 3 2 2 2" xfId="20384"/>
    <cellStyle name="Normal 3 3 5 3 3 2 2 2 2" xfId="20385"/>
    <cellStyle name="Normal 3 3 5 3 3 2 2 3" xfId="20386"/>
    <cellStyle name="Normal 3 3 5 3 3 2 3" xfId="20387"/>
    <cellStyle name="Normal 3 3 5 3 3 2 3 2" xfId="20388"/>
    <cellStyle name="Normal 3 3 5 3 3 2 4" xfId="20389"/>
    <cellStyle name="Normal 3 3 5 3 3 3" xfId="20390"/>
    <cellStyle name="Normal 3 3 5 3 3 3 2" xfId="20391"/>
    <cellStyle name="Normal 3 3 5 3 3 3 2 2" xfId="20392"/>
    <cellStyle name="Normal 3 3 5 3 3 3 3" xfId="20393"/>
    <cellStyle name="Normal 3 3 5 3 3 4" xfId="20394"/>
    <cellStyle name="Normal 3 3 5 3 3 4 2" xfId="20395"/>
    <cellStyle name="Normal 3 3 5 3 3 5" xfId="20396"/>
    <cellStyle name="Normal 3 3 5 3 4" xfId="20397"/>
    <cellStyle name="Normal 3 3 5 3 4 2" xfId="20398"/>
    <cellStyle name="Normal 3 3 5 3 4 2 2" xfId="20399"/>
    <cellStyle name="Normal 3 3 5 3 4 2 2 2" xfId="20400"/>
    <cellStyle name="Normal 3 3 5 3 4 2 3" xfId="20401"/>
    <cellStyle name="Normal 3 3 5 3 4 3" xfId="20402"/>
    <cellStyle name="Normal 3 3 5 3 4 3 2" xfId="20403"/>
    <cellStyle name="Normal 3 3 5 3 4 4" xfId="20404"/>
    <cellStyle name="Normal 3 3 5 3 5" xfId="20405"/>
    <cellStyle name="Normal 3 3 5 3 5 2" xfId="20406"/>
    <cellStyle name="Normal 3 3 5 3 5 2 2" xfId="20407"/>
    <cellStyle name="Normal 3 3 5 3 5 3" xfId="20408"/>
    <cellStyle name="Normal 3 3 5 3 6" xfId="20409"/>
    <cellStyle name="Normal 3 3 5 3 6 2" xfId="20410"/>
    <cellStyle name="Normal 3 3 5 3 7" xfId="20411"/>
    <cellStyle name="Normal 3 3 5 4" xfId="20412"/>
    <cellStyle name="Normal 3 3 5 4 2" xfId="20413"/>
    <cellStyle name="Normal 3 3 5 4 2 2" xfId="20414"/>
    <cellStyle name="Normal 3 3 5 4 2 2 2" xfId="20415"/>
    <cellStyle name="Normal 3 3 5 4 2 2 2 2" xfId="20416"/>
    <cellStyle name="Normal 3 3 5 4 2 2 2 2 2" xfId="20417"/>
    <cellStyle name="Normal 3 3 5 4 2 2 2 3" xfId="20418"/>
    <cellStyle name="Normal 3 3 5 4 2 2 3" xfId="20419"/>
    <cellStyle name="Normal 3 3 5 4 2 2 3 2" xfId="20420"/>
    <cellStyle name="Normal 3 3 5 4 2 2 4" xfId="20421"/>
    <cellStyle name="Normal 3 3 5 4 2 3" xfId="20422"/>
    <cellStyle name="Normal 3 3 5 4 2 3 2" xfId="20423"/>
    <cellStyle name="Normal 3 3 5 4 2 3 2 2" xfId="20424"/>
    <cellStyle name="Normal 3 3 5 4 2 3 3" xfId="20425"/>
    <cellStyle name="Normal 3 3 5 4 2 4" xfId="20426"/>
    <cellStyle name="Normal 3 3 5 4 2 4 2" xfId="20427"/>
    <cellStyle name="Normal 3 3 5 4 2 5" xfId="20428"/>
    <cellStyle name="Normal 3 3 5 4 3" xfId="20429"/>
    <cellStyle name="Normal 3 3 5 4 3 2" xfId="20430"/>
    <cellStyle name="Normal 3 3 5 4 3 2 2" xfId="20431"/>
    <cellStyle name="Normal 3 3 5 4 3 2 2 2" xfId="20432"/>
    <cellStyle name="Normal 3 3 5 4 3 2 3" xfId="20433"/>
    <cellStyle name="Normal 3 3 5 4 3 3" xfId="20434"/>
    <cellStyle name="Normal 3 3 5 4 3 3 2" xfId="20435"/>
    <cellStyle name="Normal 3 3 5 4 3 4" xfId="20436"/>
    <cellStyle name="Normal 3 3 5 4 4" xfId="20437"/>
    <cellStyle name="Normal 3 3 5 4 4 2" xfId="20438"/>
    <cellStyle name="Normal 3 3 5 4 4 2 2" xfId="20439"/>
    <cellStyle name="Normal 3 3 5 4 4 3" xfId="20440"/>
    <cellStyle name="Normal 3 3 5 4 5" xfId="20441"/>
    <cellStyle name="Normal 3 3 5 4 5 2" xfId="20442"/>
    <cellStyle name="Normal 3 3 5 4 6" xfId="20443"/>
    <cellStyle name="Normal 3 3 5 5" xfId="20444"/>
    <cellStyle name="Normal 3 3 5 5 2" xfId="20445"/>
    <cellStyle name="Normal 3 3 5 5 2 2" xfId="20446"/>
    <cellStyle name="Normal 3 3 5 5 2 2 2" xfId="20447"/>
    <cellStyle name="Normal 3 3 5 5 2 2 2 2" xfId="20448"/>
    <cellStyle name="Normal 3 3 5 5 2 2 3" xfId="20449"/>
    <cellStyle name="Normal 3 3 5 5 2 3" xfId="20450"/>
    <cellStyle name="Normal 3 3 5 5 2 3 2" xfId="20451"/>
    <cellStyle name="Normal 3 3 5 5 2 4" xfId="20452"/>
    <cellStyle name="Normal 3 3 5 5 3" xfId="20453"/>
    <cellStyle name="Normal 3 3 5 5 3 2" xfId="20454"/>
    <cellStyle name="Normal 3 3 5 5 3 2 2" xfId="20455"/>
    <cellStyle name="Normal 3 3 5 5 3 3" xfId="20456"/>
    <cellStyle name="Normal 3 3 5 5 4" xfId="20457"/>
    <cellStyle name="Normal 3 3 5 5 4 2" xfId="20458"/>
    <cellStyle name="Normal 3 3 5 5 5" xfId="20459"/>
    <cellStyle name="Normal 3 3 5 6" xfId="20460"/>
    <cellStyle name="Normal 3 3 5 6 2" xfId="20461"/>
    <cellStyle name="Normal 3 3 5 6 2 2" xfId="20462"/>
    <cellStyle name="Normal 3 3 5 6 2 2 2" xfId="20463"/>
    <cellStyle name="Normal 3 3 5 6 2 3" xfId="20464"/>
    <cellStyle name="Normal 3 3 5 6 3" xfId="20465"/>
    <cellStyle name="Normal 3 3 5 6 3 2" xfId="20466"/>
    <cellStyle name="Normal 3 3 5 6 4" xfId="20467"/>
    <cellStyle name="Normal 3 3 5 7" xfId="20468"/>
    <cellStyle name="Normal 3 3 5 7 2" xfId="20469"/>
    <cellStyle name="Normal 3 3 5 7 2 2" xfId="20470"/>
    <cellStyle name="Normal 3 3 5 7 3" xfId="20471"/>
    <cellStyle name="Normal 3 3 5 8" xfId="20472"/>
    <cellStyle name="Normal 3 3 5 8 2" xfId="20473"/>
    <cellStyle name="Normal 3 3 5 9" xfId="20474"/>
    <cellStyle name="Normal 3 3 6" xfId="20475"/>
    <cellStyle name="Normal 3 3 6 2" xfId="20476"/>
    <cellStyle name="Normal 3 3 6 2 2" xfId="20477"/>
    <cellStyle name="Normal 3 3 6 2 2 2" xfId="20478"/>
    <cellStyle name="Normal 3 3 6 2 2 2 2" xfId="20479"/>
    <cellStyle name="Normal 3 3 6 2 2 2 2 2" xfId="20480"/>
    <cellStyle name="Normal 3 3 6 2 2 2 2 2 2" xfId="20481"/>
    <cellStyle name="Normal 3 3 6 2 2 2 2 2 2 2" xfId="20482"/>
    <cellStyle name="Normal 3 3 6 2 2 2 2 2 3" xfId="20483"/>
    <cellStyle name="Normal 3 3 6 2 2 2 2 3" xfId="20484"/>
    <cellStyle name="Normal 3 3 6 2 2 2 2 3 2" xfId="20485"/>
    <cellStyle name="Normal 3 3 6 2 2 2 2 4" xfId="20486"/>
    <cellStyle name="Normal 3 3 6 2 2 2 3" xfId="20487"/>
    <cellStyle name="Normal 3 3 6 2 2 2 3 2" xfId="20488"/>
    <cellStyle name="Normal 3 3 6 2 2 2 3 2 2" xfId="20489"/>
    <cellStyle name="Normal 3 3 6 2 2 2 3 3" xfId="20490"/>
    <cellStyle name="Normal 3 3 6 2 2 2 4" xfId="20491"/>
    <cellStyle name="Normal 3 3 6 2 2 2 4 2" xfId="20492"/>
    <cellStyle name="Normal 3 3 6 2 2 2 5" xfId="20493"/>
    <cellStyle name="Normal 3 3 6 2 2 3" xfId="20494"/>
    <cellStyle name="Normal 3 3 6 2 2 3 2" xfId="20495"/>
    <cellStyle name="Normal 3 3 6 2 2 3 2 2" xfId="20496"/>
    <cellStyle name="Normal 3 3 6 2 2 3 2 2 2" xfId="20497"/>
    <cellStyle name="Normal 3 3 6 2 2 3 2 3" xfId="20498"/>
    <cellStyle name="Normal 3 3 6 2 2 3 3" xfId="20499"/>
    <cellStyle name="Normal 3 3 6 2 2 3 3 2" xfId="20500"/>
    <cellStyle name="Normal 3 3 6 2 2 3 4" xfId="20501"/>
    <cellStyle name="Normal 3 3 6 2 2 4" xfId="20502"/>
    <cellStyle name="Normal 3 3 6 2 2 4 2" xfId="20503"/>
    <cellStyle name="Normal 3 3 6 2 2 4 2 2" xfId="20504"/>
    <cellStyle name="Normal 3 3 6 2 2 4 3" xfId="20505"/>
    <cellStyle name="Normal 3 3 6 2 2 5" xfId="20506"/>
    <cellStyle name="Normal 3 3 6 2 2 5 2" xfId="20507"/>
    <cellStyle name="Normal 3 3 6 2 2 6" xfId="20508"/>
    <cellStyle name="Normal 3 3 6 2 3" xfId="20509"/>
    <cellStyle name="Normal 3 3 6 2 3 2" xfId="20510"/>
    <cellStyle name="Normal 3 3 6 2 3 2 2" xfId="20511"/>
    <cellStyle name="Normal 3 3 6 2 3 2 2 2" xfId="20512"/>
    <cellStyle name="Normal 3 3 6 2 3 2 2 2 2" xfId="20513"/>
    <cellStyle name="Normal 3 3 6 2 3 2 2 3" xfId="20514"/>
    <cellStyle name="Normal 3 3 6 2 3 2 3" xfId="20515"/>
    <cellStyle name="Normal 3 3 6 2 3 2 3 2" xfId="20516"/>
    <cellStyle name="Normal 3 3 6 2 3 2 4" xfId="20517"/>
    <cellStyle name="Normal 3 3 6 2 3 3" xfId="20518"/>
    <cellStyle name="Normal 3 3 6 2 3 3 2" xfId="20519"/>
    <cellStyle name="Normal 3 3 6 2 3 3 2 2" xfId="20520"/>
    <cellStyle name="Normal 3 3 6 2 3 3 3" xfId="20521"/>
    <cellStyle name="Normal 3 3 6 2 3 4" xfId="20522"/>
    <cellStyle name="Normal 3 3 6 2 3 4 2" xfId="20523"/>
    <cellStyle name="Normal 3 3 6 2 3 5" xfId="20524"/>
    <cellStyle name="Normal 3 3 6 2 4" xfId="20525"/>
    <cellStyle name="Normal 3 3 6 2 4 2" xfId="20526"/>
    <cellStyle name="Normal 3 3 6 2 4 2 2" xfId="20527"/>
    <cellStyle name="Normal 3 3 6 2 4 2 2 2" xfId="20528"/>
    <cellStyle name="Normal 3 3 6 2 4 2 3" xfId="20529"/>
    <cellStyle name="Normal 3 3 6 2 4 3" xfId="20530"/>
    <cellStyle name="Normal 3 3 6 2 4 3 2" xfId="20531"/>
    <cellStyle name="Normal 3 3 6 2 4 4" xfId="20532"/>
    <cellStyle name="Normal 3 3 6 2 5" xfId="20533"/>
    <cellStyle name="Normal 3 3 6 2 5 2" xfId="20534"/>
    <cellStyle name="Normal 3 3 6 2 5 2 2" xfId="20535"/>
    <cellStyle name="Normal 3 3 6 2 5 3" xfId="20536"/>
    <cellStyle name="Normal 3 3 6 2 6" xfId="20537"/>
    <cellStyle name="Normal 3 3 6 2 6 2" xfId="20538"/>
    <cellStyle name="Normal 3 3 6 2 7" xfId="20539"/>
    <cellStyle name="Normal 3 3 6 3" xfId="20540"/>
    <cellStyle name="Normal 3 3 6 3 2" xfId="20541"/>
    <cellStyle name="Normal 3 3 6 3 2 2" xfId="20542"/>
    <cellStyle name="Normal 3 3 6 3 2 2 2" xfId="20543"/>
    <cellStyle name="Normal 3 3 6 3 2 2 2 2" xfId="20544"/>
    <cellStyle name="Normal 3 3 6 3 2 2 2 2 2" xfId="20545"/>
    <cellStyle name="Normal 3 3 6 3 2 2 2 3" xfId="20546"/>
    <cellStyle name="Normal 3 3 6 3 2 2 3" xfId="20547"/>
    <cellStyle name="Normal 3 3 6 3 2 2 3 2" xfId="20548"/>
    <cellStyle name="Normal 3 3 6 3 2 2 4" xfId="20549"/>
    <cellStyle name="Normal 3 3 6 3 2 3" xfId="20550"/>
    <cellStyle name="Normal 3 3 6 3 2 3 2" xfId="20551"/>
    <cellStyle name="Normal 3 3 6 3 2 3 2 2" xfId="20552"/>
    <cellStyle name="Normal 3 3 6 3 2 3 3" xfId="20553"/>
    <cellStyle name="Normal 3 3 6 3 2 4" xfId="20554"/>
    <cellStyle name="Normal 3 3 6 3 2 4 2" xfId="20555"/>
    <cellStyle name="Normal 3 3 6 3 2 5" xfId="20556"/>
    <cellStyle name="Normal 3 3 6 3 3" xfId="20557"/>
    <cellStyle name="Normal 3 3 6 3 3 2" xfId="20558"/>
    <cellStyle name="Normal 3 3 6 3 3 2 2" xfId="20559"/>
    <cellStyle name="Normal 3 3 6 3 3 2 2 2" xfId="20560"/>
    <cellStyle name="Normal 3 3 6 3 3 2 3" xfId="20561"/>
    <cellStyle name="Normal 3 3 6 3 3 3" xfId="20562"/>
    <cellStyle name="Normal 3 3 6 3 3 3 2" xfId="20563"/>
    <cellStyle name="Normal 3 3 6 3 3 4" xfId="20564"/>
    <cellStyle name="Normal 3 3 6 3 4" xfId="20565"/>
    <cellStyle name="Normal 3 3 6 3 4 2" xfId="20566"/>
    <cellStyle name="Normal 3 3 6 3 4 2 2" xfId="20567"/>
    <cellStyle name="Normal 3 3 6 3 4 3" xfId="20568"/>
    <cellStyle name="Normal 3 3 6 3 5" xfId="20569"/>
    <cellStyle name="Normal 3 3 6 3 5 2" xfId="20570"/>
    <cellStyle name="Normal 3 3 6 3 6" xfId="20571"/>
    <cellStyle name="Normal 3 3 6 4" xfId="20572"/>
    <cellStyle name="Normal 3 3 6 4 2" xfId="20573"/>
    <cellStyle name="Normal 3 3 6 4 2 2" xfId="20574"/>
    <cellStyle name="Normal 3 3 6 4 2 2 2" xfId="20575"/>
    <cellStyle name="Normal 3 3 6 4 2 2 2 2" xfId="20576"/>
    <cellStyle name="Normal 3 3 6 4 2 2 3" xfId="20577"/>
    <cellStyle name="Normal 3 3 6 4 2 3" xfId="20578"/>
    <cellStyle name="Normal 3 3 6 4 2 3 2" xfId="20579"/>
    <cellStyle name="Normal 3 3 6 4 2 4" xfId="20580"/>
    <cellStyle name="Normal 3 3 6 4 3" xfId="20581"/>
    <cellStyle name="Normal 3 3 6 4 3 2" xfId="20582"/>
    <cellStyle name="Normal 3 3 6 4 3 2 2" xfId="20583"/>
    <cellStyle name="Normal 3 3 6 4 3 3" xfId="20584"/>
    <cellStyle name="Normal 3 3 6 4 4" xfId="20585"/>
    <cellStyle name="Normal 3 3 6 4 4 2" xfId="20586"/>
    <cellStyle name="Normal 3 3 6 4 5" xfId="20587"/>
    <cellStyle name="Normal 3 3 6 5" xfId="20588"/>
    <cellStyle name="Normal 3 3 6 5 2" xfId="20589"/>
    <cellStyle name="Normal 3 3 6 5 2 2" xfId="20590"/>
    <cellStyle name="Normal 3 3 6 5 2 2 2" xfId="20591"/>
    <cellStyle name="Normal 3 3 6 5 2 3" xfId="20592"/>
    <cellStyle name="Normal 3 3 6 5 3" xfId="20593"/>
    <cellStyle name="Normal 3 3 6 5 3 2" xfId="20594"/>
    <cellStyle name="Normal 3 3 6 5 4" xfId="20595"/>
    <cellStyle name="Normal 3 3 6 6" xfId="20596"/>
    <cellStyle name="Normal 3 3 6 6 2" xfId="20597"/>
    <cellStyle name="Normal 3 3 6 6 2 2" xfId="20598"/>
    <cellStyle name="Normal 3 3 6 6 3" xfId="20599"/>
    <cellStyle name="Normal 3 3 6 7" xfId="20600"/>
    <cellStyle name="Normal 3 3 6 7 2" xfId="20601"/>
    <cellStyle name="Normal 3 3 6 8" xfId="20602"/>
    <cellStyle name="Normal 3 3 7" xfId="20603"/>
    <cellStyle name="Normal 3 3 7 2" xfId="20604"/>
    <cellStyle name="Normal 3 3 7 2 2" xfId="20605"/>
    <cellStyle name="Normal 3 3 7 2 2 2" xfId="20606"/>
    <cellStyle name="Normal 3 3 7 2 2 2 2" xfId="20607"/>
    <cellStyle name="Normal 3 3 7 2 2 2 2 2" xfId="20608"/>
    <cellStyle name="Normal 3 3 7 2 2 2 2 2 2" xfId="20609"/>
    <cellStyle name="Normal 3 3 7 2 2 2 2 3" xfId="20610"/>
    <cellStyle name="Normal 3 3 7 2 2 2 3" xfId="20611"/>
    <cellStyle name="Normal 3 3 7 2 2 2 3 2" xfId="20612"/>
    <cellStyle name="Normal 3 3 7 2 2 2 4" xfId="20613"/>
    <cellStyle name="Normal 3 3 7 2 2 3" xfId="20614"/>
    <cellStyle name="Normal 3 3 7 2 2 3 2" xfId="20615"/>
    <cellStyle name="Normal 3 3 7 2 2 3 2 2" xfId="20616"/>
    <cellStyle name="Normal 3 3 7 2 2 3 3" xfId="20617"/>
    <cellStyle name="Normal 3 3 7 2 2 4" xfId="20618"/>
    <cellStyle name="Normal 3 3 7 2 2 4 2" xfId="20619"/>
    <cellStyle name="Normal 3 3 7 2 2 5" xfId="20620"/>
    <cellStyle name="Normal 3 3 7 2 3" xfId="20621"/>
    <cellStyle name="Normal 3 3 7 2 3 2" xfId="20622"/>
    <cellStyle name="Normal 3 3 7 2 3 2 2" xfId="20623"/>
    <cellStyle name="Normal 3 3 7 2 3 2 2 2" xfId="20624"/>
    <cellStyle name="Normal 3 3 7 2 3 2 3" xfId="20625"/>
    <cellStyle name="Normal 3 3 7 2 3 3" xfId="20626"/>
    <cellStyle name="Normal 3 3 7 2 3 3 2" xfId="20627"/>
    <cellStyle name="Normal 3 3 7 2 3 4" xfId="20628"/>
    <cellStyle name="Normal 3 3 7 2 4" xfId="20629"/>
    <cellStyle name="Normal 3 3 7 2 4 2" xfId="20630"/>
    <cellStyle name="Normal 3 3 7 2 4 2 2" xfId="20631"/>
    <cellStyle name="Normal 3 3 7 2 4 3" xfId="20632"/>
    <cellStyle name="Normal 3 3 7 2 5" xfId="20633"/>
    <cellStyle name="Normal 3 3 7 2 5 2" xfId="20634"/>
    <cellStyle name="Normal 3 3 7 2 6" xfId="20635"/>
    <cellStyle name="Normal 3 3 7 3" xfId="20636"/>
    <cellStyle name="Normal 3 3 7 3 2" xfId="20637"/>
    <cellStyle name="Normal 3 3 7 3 2 2" xfId="20638"/>
    <cellStyle name="Normal 3 3 7 3 2 2 2" xfId="20639"/>
    <cellStyle name="Normal 3 3 7 3 2 2 2 2" xfId="20640"/>
    <cellStyle name="Normal 3 3 7 3 2 2 3" xfId="20641"/>
    <cellStyle name="Normal 3 3 7 3 2 3" xfId="20642"/>
    <cellStyle name="Normal 3 3 7 3 2 3 2" xfId="20643"/>
    <cellStyle name="Normal 3 3 7 3 2 4" xfId="20644"/>
    <cellStyle name="Normal 3 3 7 3 3" xfId="20645"/>
    <cellStyle name="Normal 3 3 7 3 3 2" xfId="20646"/>
    <cellStyle name="Normal 3 3 7 3 3 2 2" xfId="20647"/>
    <cellStyle name="Normal 3 3 7 3 3 3" xfId="20648"/>
    <cellStyle name="Normal 3 3 7 3 4" xfId="20649"/>
    <cellStyle name="Normal 3 3 7 3 4 2" xfId="20650"/>
    <cellStyle name="Normal 3 3 7 3 5" xfId="20651"/>
    <cellStyle name="Normal 3 3 7 4" xfId="20652"/>
    <cellStyle name="Normal 3 3 7 4 2" xfId="20653"/>
    <cellStyle name="Normal 3 3 7 4 2 2" xfId="20654"/>
    <cellStyle name="Normal 3 3 7 4 2 2 2" xfId="20655"/>
    <cellStyle name="Normal 3 3 7 4 2 3" xfId="20656"/>
    <cellStyle name="Normal 3 3 7 4 3" xfId="20657"/>
    <cellStyle name="Normal 3 3 7 4 3 2" xfId="20658"/>
    <cellStyle name="Normal 3 3 7 4 4" xfId="20659"/>
    <cellStyle name="Normal 3 3 7 5" xfId="20660"/>
    <cellStyle name="Normal 3 3 7 5 2" xfId="20661"/>
    <cellStyle name="Normal 3 3 7 5 2 2" xfId="20662"/>
    <cellStyle name="Normal 3 3 7 5 3" xfId="20663"/>
    <cellStyle name="Normal 3 3 7 6" xfId="20664"/>
    <cellStyle name="Normal 3 3 7 6 2" xfId="20665"/>
    <cellStyle name="Normal 3 3 7 7" xfId="20666"/>
    <cellStyle name="Normal 3 3 8" xfId="20667"/>
    <cellStyle name="Normal 3 3 8 2" xfId="20668"/>
    <cellStyle name="Normal 3 3 8 2 2" xfId="20669"/>
    <cellStyle name="Normal 3 3 8 2 2 2" xfId="20670"/>
    <cellStyle name="Normal 3 3 8 2 2 2 2" xfId="20671"/>
    <cellStyle name="Normal 3 3 8 2 2 2 2 2" xfId="20672"/>
    <cellStyle name="Normal 3 3 8 2 2 2 3" xfId="20673"/>
    <cellStyle name="Normal 3 3 8 2 2 3" xfId="20674"/>
    <cellStyle name="Normal 3 3 8 2 2 3 2" xfId="20675"/>
    <cellStyle name="Normal 3 3 8 2 2 4" xfId="20676"/>
    <cellStyle name="Normal 3 3 8 2 3" xfId="20677"/>
    <cellStyle name="Normal 3 3 8 2 3 2" xfId="20678"/>
    <cellStyle name="Normal 3 3 8 2 3 2 2" xfId="20679"/>
    <cellStyle name="Normal 3 3 8 2 3 3" xfId="20680"/>
    <cellStyle name="Normal 3 3 8 2 4" xfId="20681"/>
    <cellStyle name="Normal 3 3 8 2 4 2" xfId="20682"/>
    <cellStyle name="Normal 3 3 8 2 5" xfId="20683"/>
    <cellStyle name="Normal 3 3 8 3" xfId="20684"/>
    <cellStyle name="Normal 3 3 8 3 2" xfId="20685"/>
    <cellStyle name="Normal 3 3 8 3 2 2" xfId="20686"/>
    <cellStyle name="Normal 3 3 8 3 2 2 2" xfId="20687"/>
    <cellStyle name="Normal 3 3 8 3 2 3" xfId="20688"/>
    <cellStyle name="Normal 3 3 8 3 3" xfId="20689"/>
    <cellStyle name="Normal 3 3 8 3 3 2" xfId="20690"/>
    <cellStyle name="Normal 3 3 8 3 4" xfId="20691"/>
    <cellStyle name="Normal 3 3 8 4" xfId="20692"/>
    <cellStyle name="Normal 3 3 8 4 2" xfId="20693"/>
    <cellStyle name="Normal 3 3 8 4 2 2" xfId="20694"/>
    <cellStyle name="Normal 3 3 8 4 3" xfId="20695"/>
    <cellStyle name="Normal 3 3 8 5" xfId="20696"/>
    <cellStyle name="Normal 3 3 8 5 2" xfId="20697"/>
    <cellStyle name="Normal 3 3 8 6" xfId="20698"/>
    <cellStyle name="Normal 3 3 9" xfId="20699"/>
    <cellStyle name="Normal 3 3 9 2" xfId="20700"/>
    <cellStyle name="Normal 3 3 9 2 2" xfId="20701"/>
    <cellStyle name="Normal 3 3 9 2 2 2" xfId="20702"/>
    <cellStyle name="Normal 3 3 9 2 2 2 2" xfId="20703"/>
    <cellStyle name="Normal 3 3 9 2 2 3" xfId="20704"/>
    <cellStyle name="Normal 3 3 9 2 3" xfId="20705"/>
    <cellStyle name="Normal 3 3 9 2 3 2" xfId="20706"/>
    <cellStyle name="Normal 3 3 9 2 4" xfId="20707"/>
    <cellStyle name="Normal 3 3 9 3" xfId="20708"/>
    <cellStyle name="Normal 3 3 9 3 2" xfId="20709"/>
    <cellStyle name="Normal 3 3 9 3 2 2" xfId="20710"/>
    <cellStyle name="Normal 3 3 9 3 3" xfId="20711"/>
    <cellStyle name="Normal 3 3 9 4" xfId="20712"/>
    <cellStyle name="Normal 3 3 9 4 2" xfId="20713"/>
    <cellStyle name="Normal 3 3 9 5" xfId="20714"/>
    <cellStyle name="Normal 3 4" xfId="20715"/>
    <cellStyle name="Normal 3 4 10" xfId="20716"/>
    <cellStyle name="Normal 3 4 10 2" xfId="20717"/>
    <cellStyle name="Normal 3 4 10 2 2" xfId="20718"/>
    <cellStyle name="Normal 3 4 10 3" xfId="20719"/>
    <cellStyle name="Normal 3 4 11" xfId="20720"/>
    <cellStyle name="Normal 3 4 11 2" xfId="20721"/>
    <cellStyle name="Normal 3 4 12" xfId="20722"/>
    <cellStyle name="Normal 3 4 2" xfId="20723"/>
    <cellStyle name="Normal 3 4 2 10" xfId="20724"/>
    <cellStyle name="Normal 3 4 2 10 2" xfId="20725"/>
    <cellStyle name="Normal 3 4 2 11" xfId="20726"/>
    <cellStyle name="Normal 3 4 2 2" xfId="20727"/>
    <cellStyle name="Normal 3 4 2 2 10" xfId="20728"/>
    <cellStyle name="Normal 3 4 2 2 2" xfId="20729"/>
    <cellStyle name="Normal 3 4 2 2 2 2" xfId="20730"/>
    <cellStyle name="Normal 3 4 2 2 2 2 2" xfId="20731"/>
    <cellStyle name="Normal 3 4 2 2 2 2 2 2" xfId="20732"/>
    <cellStyle name="Normal 3 4 2 2 2 2 2 2 2" xfId="20733"/>
    <cellStyle name="Normal 3 4 2 2 2 2 2 2 2 2" xfId="20734"/>
    <cellStyle name="Normal 3 4 2 2 2 2 2 2 2 2 2" xfId="20735"/>
    <cellStyle name="Normal 3 4 2 2 2 2 2 2 2 2 2 2" xfId="20736"/>
    <cellStyle name="Normal 3 4 2 2 2 2 2 2 2 2 2 2 2" xfId="20737"/>
    <cellStyle name="Normal 3 4 2 2 2 2 2 2 2 2 2 3" xfId="20738"/>
    <cellStyle name="Normal 3 4 2 2 2 2 2 2 2 2 3" xfId="20739"/>
    <cellStyle name="Normal 3 4 2 2 2 2 2 2 2 2 3 2" xfId="20740"/>
    <cellStyle name="Normal 3 4 2 2 2 2 2 2 2 2 4" xfId="20741"/>
    <cellStyle name="Normal 3 4 2 2 2 2 2 2 2 3" xfId="20742"/>
    <cellStyle name="Normal 3 4 2 2 2 2 2 2 2 3 2" xfId="20743"/>
    <cellStyle name="Normal 3 4 2 2 2 2 2 2 2 3 2 2" xfId="20744"/>
    <cellStyle name="Normal 3 4 2 2 2 2 2 2 2 3 3" xfId="20745"/>
    <cellStyle name="Normal 3 4 2 2 2 2 2 2 2 4" xfId="20746"/>
    <cellStyle name="Normal 3 4 2 2 2 2 2 2 2 4 2" xfId="20747"/>
    <cellStyle name="Normal 3 4 2 2 2 2 2 2 2 5" xfId="20748"/>
    <cellStyle name="Normal 3 4 2 2 2 2 2 2 3" xfId="20749"/>
    <cellStyle name="Normal 3 4 2 2 2 2 2 2 3 2" xfId="20750"/>
    <cellStyle name="Normal 3 4 2 2 2 2 2 2 3 2 2" xfId="20751"/>
    <cellStyle name="Normal 3 4 2 2 2 2 2 2 3 2 2 2" xfId="20752"/>
    <cellStyle name="Normal 3 4 2 2 2 2 2 2 3 2 3" xfId="20753"/>
    <cellStyle name="Normal 3 4 2 2 2 2 2 2 3 3" xfId="20754"/>
    <cellStyle name="Normal 3 4 2 2 2 2 2 2 3 3 2" xfId="20755"/>
    <cellStyle name="Normal 3 4 2 2 2 2 2 2 3 4" xfId="20756"/>
    <cellStyle name="Normal 3 4 2 2 2 2 2 2 4" xfId="20757"/>
    <cellStyle name="Normal 3 4 2 2 2 2 2 2 4 2" xfId="20758"/>
    <cellStyle name="Normal 3 4 2 2 2 2 2 2 4 2 2" xfId="20759"/>
    <cellStyle name="Normal 3 4 2 2 2 2 2 2 4 3" xfId="20760"/>
    <cellStyle name="Normal 3 4 2 2 2 2 2 2 5" xfId="20761"/>
    <cellStyle name="Normal 3 4 2 2 2 2 2 2 5 2" xfId="20762"/>
    <cellStyle name="Normal 3 4 2 2 2 2 2 2 6" xfId="20763"/>
    <cellStyle name="Normal 3 4 2 2 2 2 2 3" xfId="20764"/>
    <cellStyle name="Normal 3 4 2 2 2 2 2 3 2" xfId="20765"/>
    <cellStyle name="Normal 3 4 2 2 2 2 2 3 2 2" xfId="20766"/>
    <cellStyle name="Normal 3 4 2 2 2 2 2 3 2 2 2" xfId="20767"/>
    <cellStyle name="Normal 3 4 2 2 2 2 2 3 2 2 2 2" xfId="20768"/>
    <cellStyle name="Normal 3 4 2 2 2 2 2 3 2 2 3" xfId="20769"/>
    <cellStyle name="Normal 3 4 2 2 2 2 2 3 2 3" xfId="20770"/>
    <cellStyle name="Normal 3 4 2 2 2 2 2 3 2 3 2" xfId="20771"/>
    <cellStyle name="Normal 3 4 2 2 2 2 2 3 2 4" xfId="20772"/>
    <cellStyle name="Normal 3 4 2 2 2 2 2 3 3" xfId="20773"/>
    <cellStyle name="Normal 3 4 2 2 2 2 2 3 3 2" xfId="20774"/>
    <cellStyle name="Normal 3 4 2 2 2 2 2 3 3 2 2" xfId="20775"/>
    <cellStyle name="Normal 3 4 2 2 2 2 2 3 3 3" xfId="20776"/>
    <cellStyle name="Normal 3 4 2 2 2 2 2 3 4" xfId="20777"/>
    <cellStyle name="Normal 3 4 2 2 2 2 2 3 4 2" xfId="20778"/>
    <cellStyle name="Normal 3 4 2 2 2 2 2 3 5" xfId="20779"/>
    <cellStyle name="Normal 3 4 2 2 2 2 2 4" xfId="20780"/>
    <cellStyle name="Normal 3 4 2 2 2 2 2 4 2" xfId="20781"/>
    <cellStyle name="Normal 3 4 2 2 2 2 2 4 2 2" xfId="20782"/>
    <cellStyle name="Normal 3 4 2 2 2 2 2 4 2 2 2" xfId="20783"/>
    <cellStyle name="Normal 3 4 2 2 2 2 2 4 2 3" xfId="20784"/>
    <cellStyle name="Normal 3 4 2 2 2 2 2 4 3" xfId="20785"/>
    <cellStyle name="Normal 3 4 2 2 2 2 2 4 3 2" xfId="20786"/>
    <cellStyle name="Normal 3 4 2 2 2 2 2 4 4" xfId="20787"/>
    <cellStyle name="Normal 3 4 2 2 2 2 2 5" xfId="20788"/>
    <cellStyle name="Normal 3 4 2 2 2 2 2 5 2" xfId="20789"/>
    <cellStyle name="Normal 3 4 2 2 2 2 2 5 2 2" xfId="20790"/>
    <cellStyle name="Normal 3 4 2 2 2 2 2 5 3" xfId="20791"/>
    <cellStyle name="Normal 3 4 2 2 2 2 2 6" xfId="20792"/>
    <cellStyle name="Normal 3 4 2 2 2 2 2 6 2" xfId="20793"/>
    <cellStyle name="Normal 3 4 2 2 2 2 2 7" xfId="20794"/>
    <cellStyle name="Normal 3 4 2 2 2 2 3" xfId="20795"/>
    <cellStyle name="Normal 3 4 2 2 2 2 3 2" xfId="20796"/>
    <cellStyle name="Normal 3 4 2 2 2 2 3 2 2" xfId="20797"/>
    <cellStyle name="Normal 3 4 2 2 2 2 3 2 2 2" xfId="20798"/>
    <cellStyle name="Normal 3 4 2 2 2 2 3 2 2 2 2" xfId="20799"/>
    <cellStyle name="Normal 3 4 2 2 2 2 3 2 2 2 2 2" xfId="20800"/>
    <cellStyle name="Normal 3 4 2 2 2 2 3 2 2 2 3" xfId="20801"/>
    <cellStyle name="Normal 3 4 2 2 2 2 3 2 2 3" xfId="20802"/>
    <cellStyle name="Normal 3 4 2 2 2 2 3 2 2 3 2" xfId="20803"/>
    <cellStyle name="Normal 3 4 2 2 2 2 3 2 2 4" xfId="20804"/>
    <cellStyle name="Normal 3 4 2 2 2 2 3 2 3" xfId="20805"/>
    <cellStyle name="Normal 3 4 2 2 2 2 3 2 3 2" xfId="20806"/>
    <cellStyle name="Normal 3 4 2 2 2 2 3 2 3 2 2" xfId="20807"/>
    <cellStyle name="Normal 3 4 2 2 2 2 3 2 3 3" xfId="20808"/>
    <cellStyle name="Normal 3 4 2 2 2 2 3 2 4" xfId="20809"/>
    <cellStyle name="Normal 3 4 2 2 2 2 3 2 4 2" xfId="20810"/>
    <cellStyle name="Normal 3 4 2 2 2 2 3 2 5" xfId="20811"/>
    <cellStyle name="Normal 3 4 2 2 2 2 3 3" xfId="20812"/>
    <cellStyle name="Normal 3 4 2 2 2 2 3 3 2" xfId="20813"/>
    <cellStyle name="Normal 3 4 2 2 2 2 3 3 2 2" xfId="20814"/>
    <cellStyle name="Normal 3 4 2 2 2 2 3 3 2 2 2" xfId="20815"/>
    <cellStyle name="Normal 3 4 2 2 2 2 3 3 2 3" xfId="20816"/>
    <cellStyle name="Normal 3 4 2 2 2 2 3 3 3" xfId="20817"/>
    <cellStyle name="Normal 3 4 2 2 2 2 3 3 3 2" xfId="20818"/>
    <cellStyle name="Normal 3 4 2 2 2 2 3 3 4" xfId="20819"/>
    <cellStyle name="Normal 3 4 2 2 2 2 3 4" xfId="20820"/>
    <cellStyle name="Normal 3 4 2 2 2 2 3 4 2" xfId="20821"/>
    <cellStyle name="Normal 3 4 2 2 2 2 3 4 2 2" xfId="20822"/>
    <cellStyle name="Normal 3 4 2 2 2 2 3 4 3" xfId="20823"/>
    <cellStyle name="Normal 3 4 2 2 2 2 3 5" xfId="20824"/>
    <cellStyle name="Normal 3 4 2 2 2 2 3 5 2" xfId="20825"/>
    <cellStyle name="Normal 3 4 2 2 2 2 3 6" xfId="20826"/>
    <cellStyle name="Normal 3 4 2 2 2 2 4" xfId="20827"/>
    <cellStyle name="Normal 3 4 2 2 2 2 4 2" xfId="20828"/>
    <cellStyle name="Normal 3 4 2 2 2 2 4 2 2" xfId="20829"/>
    <cellStyle name="Normal 3 4 2 2 2 2 4 2 2 2" xfId="20830"/>
    <cellStyle name="Normal 3 4 2 2 2 2 4 2 2 2 2" xfId="20831"/>
    <cellStyle name="Normal 3 4 2 2 2 2 4 2 2 3" xfId="20832"/>
    <cellStyle name="Normal 3 4 2 2 2 2 4 2 3" xfId="20833"/>
    <cellStyle name="Normal 3 4 2 2 2 2 4 2 3 2" xfId="20834"/>
    <cellStyle name="Normal 3 4 2 2 2 2 4 2 4" xfId="20835"/>
    <cellStyle name="Normal 3 4 2 2 2 2 4 3" xfId="20836"/>
    <cellStyle name="Normal 3 4 2 2 2 2 4 3 2" xfId="20837"/>
    <cellStyle name="Normal 3 4 2 2 2 2 4 3 2 2" xfId="20838"/>
    <cellStyle name="Normal 3 4 2 2 2 2 4 3 3" xfId="20839"/>
    <cellStyle name="Normal 3 4 2 2 2 2 4 4" xfId="20840"/>
    <cellStyle name="Normal 3 4 2 2 2 2 4 4 2" xfId="20841"/>
    <cellStyle name="Normal 3 4 2 2 2 2 4 5" xfId="20842"/>
    <cellStyle name="Normal 3 4 2 2 2 2 5" xfId="20843"/>
    <cellStyle name="Normal 3 4 2 2 2 2 5 2" xfId="20844"/>
    <cellStyle name="Normal 3 4 2 2 2 2 5 2 2" xfId="20845"/>
    <cellStyle name="Normal 3 4 2 2 2 2 5 2 2 2" xfId="20846"/>
    <cellStyle name="Normal 3 4 2 2 2 2 5 2 3" xfId="20847"/>
    <cellStyle name="Normal 3 4 2 2 2 2 5 3" xfId="20848"/>
    <cellStyle name="Normal 3 4 2 2 2 2 5 3 2" xfId="20849"/>
    <cellStyle name="Normal 3 4 2 2 2 2 5 4" xfId="20850"/>
    <cellStyle name="Normal 3 4 2 2 2 2 6" xfId="20851"/>
    <cellStyle name="Normal 3 4 2 2 2 2 6 2" xfId="20852"/>
    <cellStyle name="Normal 3 4 2 2 2 2 6 2 2" xfId="20853"/>
    <cellStyle name="Normal 3 4 2 2 2 2 6 3" xfId="20854"/>
    <cellStyle name="Normal 3 4 2 2 2 2 7" xfId="20855"/>
    <cellStyle name="Normal 3 4 2 2 2 2 7 2" xfId="20856"/>
    <cellStyle name="Normal 3 4 2 2 2 2 8" xfId="20857"/>
    <cellStyle name="Normal 3 4 2 2 2 3" xfId="20858"/>
    <cellStyle name="Normal 3 4 2 2 2 3 2" xfId="20859"/>
    <cellStyle name="Normal 3 4 2 2 2 3 2 2" xfId="20860"/>
    <cellStyle name="Normal 3 4 2 2 2 3 2 2 2" xfId="20861"/>
    <cellStyle name="Normal 3 4 2 2 2 3 2 2 2 2" xfId="20862"/>
    <cellStyle name="Normal 3 4 2 2 2 3 2 2 2 2 2" xfId="20863"/>
    <cellStyle name="Normal 3 4 2 2 2 3 2 2 2 2 2 2" xfId="20864"/>
    <cellStyle name="Normal 3 4 2 2 2 3 2 2 2 2 3" xfId="20865"/>
    <cellStyle name="Normal 3 4 2 2 2 3 2 2 2 3" xfId="20866"/>
    <cellStyle name="Normal 3 4 2 2 2 3 2 2 2 3 2" xfId="20867"/>
    <cellStyle name="Normal 3 4 2 2 2 3 2 2 2 4" xfId="20868"/>
    <cellStyle name="Normal 3 4 2 2 2 3 2 2 3" xfId="20869"/>
    <cellStyle name="Normal 3 4 2 2 2 3 2 2 3 2" xfId="20870"/>
    <cellStyle name="Normal 3 4 2 2 2 3 2 2 3 2 2" xfId="20871"/>
    <cellStyle name="Normal 3 4 2 2 2 3 2 2 3 3" xfId="20872"/>
    <cellStyle name="Normal 3 4 2 2 2 3 2 2 4" xfId="20873"/>
    <cellStyle name="Normal 3 4 2 2 2 3 2 2 4 2" xfId="20874"/>
    <cellStyle name="Normal 3 4 2 2 2 3 2 2 5" xfId="20875"/>
    <cellStyle name="Normal 3 4 2 2 2 3 2 3" xfId="20876"/>
    <cellStyle name="Normal 3 4 2 2 2 3 2 3 2" xfId="20877"/>
    <cellStyle name="Normal 3 4 2 2 2 3 2 3 2 2" xfId="20878"/>
    <cellStyle name="Normal 3 4 2 2 2 3 2 3 2 2 2" xfId="20879"/>
    <cellStyle name="Normal 3 4 2 2 2 3 2 3 2 3" xfId="20880"/>
    <cellStyle name="Normal 3 4 2 2 2 3 2 3 3" xfId="20881"/>
    <cellStyle name="Normal 3 4 2 2 2 3 2 3 3 2" xfId="20882"/>
    <cellStyle name="Normal 3 4 2 2 2 3 2 3 4" xfId="20883"/>
    <cellStyle name="Normal 3 4 2 2 2 3 2 4" xfId="20884"/>
    <cellStyle name="Normal 3 4 2 2 2 3 2 4 2" xfId="20885"/>
    <cellStyle name="Normal 3 4 2 2 2 3 2 4 2 2" xfId="20886"/>
    <cellStyle name="Normal 3 4 2 2 2 3 2 4 3" xfId="20887"/>
    <cellStyle name="Normal 3 4 2 2 2 3 2 5" xfId="20888"/>
    <cellStyle name="Normal 3 4 2 2 2 3 2 5 2" xfId="20889"/>
    <cellStyle name="Normal 3 4 2 2 2 3 2 6" xfId="20890"/>
    <cellStyle name="Normal 3 4 2 2 2 3 3" xfId="20891"/>
    <cellStyle name="Normal 3 4 2 2 2 3 3 2" xfId="20892"/>
    <cellStyle name="Normal 3 4 2 2 2 3 3 2 2" xfId="20893"/>
    <cellStyle name="Normal 3 4 2 2 2 3 3 2 2 2" xfId="20894"/>
    <cellStyle name="Normal 3 4 2 2 2 3 3 2 2 2 2" xfId="20895"/>
    <cellStyle name="Normal 3 4 2 2 2 3 3 2 2 3" xfId="20896"/>
    <cellStyle name="Normal 3 4 2 2 2 3 3 2 3" xfId="20897"/>
    <cellStyle name="Normal 3 4 2 2 2 3 3 2 3 2" xfId="20898"/>
    <cellStyle name="Normal 3 4 2 2 2 3 3 2 4" xfId="20899"/>
    <cellStyle name="Normal 3 4 2 2 2 3 3 3" xfId="20900"/>
    <cellStyle name="Normal 3 4 2 2 2 3 3 3 2" xfId="20901"/>
    <cellStyle name="Normal 3 4 2 2 2 3 3 3 2 2" xfId="20902"/>
    <cellStyle name="Normal 3 4 2 2 2 3 3 3 3" xfId="20903"/>
    <cellStyle name="Normal 3 4 2 2 2 3 3 4" xfId="20904"/>
    <cellStyle name="Normal 3 4 2 2 2 3 3 4 2" xfId="20905"/>
    <cellStyle name="Normal 3 4 2 2 2 3 3 5" xfId="20906"/>
    <cellStyle name="Normal 3 4 2 2 2 3 4" xfId="20907"/>
    <cellStyle name="Normal 3 4 2 2 2 3 4 2" xfId="20908"/>
    <cellStyle name="Normal 3 4 2 2 2 3 4 2 2" xfId="20909"/>
    <cellStyle name="Normal 3 4 2 2 2 3 4 2 2 2" xfId="20910"/>
    <cellStyle name="Normal 3 4 2 2 2 3 4 2 3" xfId="20911"/>
    <cellStyle name="Normal 3 4 2 2 2 3 4 3" xfId="20912"/>
    <cellStyle name="Normal 3 4 2 2 2 3 4 3 2" xfId="20913"/>
    <cellStyle name="Normal 3 4 2 2 2 3 4 4" xfId="20914"/>
    <cellStyle name="Normal 3 4 2 2 2 3 5" xfId="20915"/>
    <cellStyle name="Normal 3 4 2 2 2 3 5 2" xfId="20916"/>
    <cellStyle name="Normal 3 4 2 2 2 3 5 2 2" xfId="20917"/>
    <cellStyle name="Normal 3 4 2 2 2 3 5 3" xfId="20918"/>
    <cellStyle name="Normal 3 4 2 2 2 3 6" xfId="20919"/>
    <cellStyle name="Normal 3 4 2 2 2 3 6 2" xfId="20920"/>
    <cellStyle name="Normal 3 4 2 2 2 3 7" xfId="20921"/>
    <cellStyle name="Normal 3 4 2 2 2 4" xfId="20922"/>
    <cellStyle name="Normal 3 4 2 2 2 4 2" xfId="20923"/>
    <cellStyle name="Normal 3 4 2 2 2 4 2 2" xfId="20924"/>
    <cellStyle name="Normal 3 4 2 2 2 4 2 2 2" xfId="20925"/>
    <cellStyle name="Normal 3 4 2 2 2 4 2 2 2 2" xfId="20926"/>
    <cellStyle name="Normal 3 4 2 2 2 4 2 2 2 2 2" xfId="20927"/>
    <cellStyle name="Normal 3 4 2 2 2 4 2 2 2 3" xfId="20928"/>
    <cellStyle name="Normal 3 4 2 2 2 4 2 2 3" xfId="20929"/>
    <cellStyle name="Normal 3 4 2 2 2 4 2 2 3 2" xfId="20930"/>
    <cellStyle name="Normal 3 4 2 2 2 4 2 2 4" xfId="20931"/>
    <cellStyle name="Normal 3 4 2 2 2 4 2 3" xfId="20932"/>
    <cellStyle name="Normal 3 4 2 2 2 4 2 3 2" xfId="20933"/>
    <cellStyle name="Normal 3 4 2 2 2 4 2 3 2 2" xfId="20934"/>
    <cellStyle name="Normal 3 4 2 2 2 4 2 3 3" xfId="20935"/>
    <cellStyle name="Normal 3 4 2 2 2 4 2 4" xfId="20936"/>
    <cellStyle name="Normal 3 4 2 2 2 4 2 4 2" xfId="20937"/>
    <cellStyle name="Normal 3 4 2 2 2 4 2 5" xfId="20938"/>
    <cellStyle name="Normal 3 4 2 2 2 4 3" xfId="20939"/>
    <cellStyle name="Normal 3 4 2 2 2 4 3 2" xfId="20940"/>
    <cellStyle name="Normal 3 4 2 2 2 4 3 2 2" xfId="20941"/>
    <cellStyle name="Normal 3 4 2 2 2 4 3 2 2 2" xfId="20942"/>
    <cellStyle name="Normal 3 4 2 2 2 4 3 2 3" xfId="20943"/>
    <cellStyle name="Normal 3 4 2 2 2 4 3 3" xfId="20944"/>
    <cellStyle name="Normal 3 4 2 2 2 4 3 3 2" xfId="20945"/>
    <cellStyle name="Normal 3 4 2 2 2 4 3 4" xfId="20946"/>
    <cellStyle name="Normal 3 4 2 2 2 4 4" xfId="20947"/>
    <cellStyle name="Normal 3 4 2 2 2 4 4 2" xfId="20948"/>
    <cellStyle name="Normal 3 4 2 2 2 4 4 2 2" xfId="20949"/>
    <cellStyle name="Normal 3 4 2 2 2 4 4 3" xfId="20950"/>
    <cellStyle name="Normal 3 4 2 2 2 4 5" xfId="20951"/>
    <cellStyle name="Normal 3 4 2 2 2 4 5 2" xfId="20952"/>
    <cellStyle name="Normal 3 4 2 2 2 4 6" xfId="20953"/>
    <cellStyle name="Normal 3 4 2 2 2 5" xfId="20954"/>
    <cellStyle name="Normal 3 4 2 2 2 5 2" xfId="20955"/>
    <cellStyle name="Normal 3 4 2 2 2 5 2 2" xfId="20956"/>
    <cellStyle name="Normal 3 4 2 2 2 5 2 2 2" xfId="20957"/>
    <cellStyle name="Normal 3 4 2 2 2 5 2 2 2 2" xfId="20958"/>
    <cellStyle name="Normal 3 4 2 2 2 5 2 2 3" xfId="20959"/>
    <cellStyle name="Normal 3 4 2 2 2 5 2 3" xfId="20960"/>
    <cellStyle name="Normal 3 4 2 2 2 5 2 3 2" xfId="20961"/>
    <cellStyle name="Normal 3 4 2 2 2 5 2 4" xfId="20962"/>
    <cellStyle name="Normal 3 4 2 2 2 5 3" xfId="20963"/>
    <cellStyle name="Normal 3 4 2 2 2 5 3 2" xfId="20964"/>
    <cellStyle name="Normal 3 4 2 2 2 5 3 2 2" xfId="20965"/>
    <cellStyle name="Normal 3 4 2 2 2 5 3 3" xfId="20966"/>
    <cellStyle name="Normal 3 4 2 2 2 5 4" xfId="20967"/>
    <cellStyle name="Normal 3 4 2 2 2 5 4 2" xfId="20968"/>
    <cellStyle name="Normal 3 4 2 2 2 5 5" xfId="20969"/>
    <cellStyle name="Normal 3 4 2 2 2 6" xfId="20970"/>
    <cellStyle name="Normal 3 4 2 2 2 6 2" xfId="20971"/>
    <cellStyle name="Normal 3 4 2 2 2 6 2 2" xfId="20972"/>
    <cellStyle name="Normal 3 4 2 2 2 6 2 2 2" xfId="20973"/>
    <cellStyle name="Normal 3 4 2 2 2 6 2 3" xfId="20974"/>
    <cellStyle name="Normal 3 4 2 2 2 6 3" xfId="20975"/>
    <cellStyle name="Normal 3 4 2 2 2 6 3 2" xfId="20976"/>
    <cellStyle name="Normal 3 4 2 2 2 6 4" xfId="20977"/>
    <cellStyle name="Normal 3 4 2 2 2 7" xfId="20978"/>
    <cellStyle name="Normal 3 4 2 2 2 7 2" xfId="20979"/>
    <cellStyle name="Normal 3 4 2 2 2 7 2 2" xfId="20980"/>
    <cellStyle name="Normal 3 4 2 2 2 7 3" xfId="20981"/>
    <cellStyle name="Normal 3 4 2 2 2 8" xfId="20982"/>
    <cellStyle name="Normal 3 4 2 2 2 8 2" xfId="20983"/>
    <cellStyle name="Normal 3 4 2 2 2 9" xfId="20984"/>
    <cellStyle name="Normal 3 4 2 2 3" xfId="20985"/>
    <cellStyle name="Normal 3 4 2 2 3 2" xfId="20986"/>
    <cellStyle name="Normal 3 4 2 2 3 2 2" xfId="20987"/>
    <cellStyle name="Normal 3 4 2 2 3 2 2 2" xfId="20988"/>
    <cellStyle name="Normal 3 4 2 2 3 2 2 2 2" xfId="20989"/>
    <cellStyle name="Normal 3 4 2 2 3 2 2 2 2 2" xfId="20990"/>
    <cellStyle name="Normal 3 4 2 2 3 2 2 2 2 2 2" xfId="20991"/>
    <cellStyle name="Normal 3 4 2 2 3 2 2 2 2 2 2 2" xfId="20992"/>
    <cellStyle name="Normal 3 4 2 2 3 2 2 2 2 2 3" xfId="20993"/>
    <cellStyle name="Normal 3 4 2 2 3 2 2 2 2 3" xfId="20994"/>
    <cellStyle name="Normal 3 4 2 2 3 2 2 2 2 3 2" xfId="20995"/>
    <cellStyle name="Normal 3 4 2 2 3 2 2 2 2 4" xfId="20996"/>
    <cellStyle name="Normal 3 4 2 2 3 2 2 2 3" xfId="20997"/>
    <cellStyle name="Normal 3 4 2 2 3 2 2 2 3 2" xfId="20998"/>
    <cellStyle name="Normal 3 4 2 2 3 2 2 2 3 2 2" xfId="20999"/>
    <cellStyle name="Normal 3 4 2 2 3 2 2 2 3 3" xfId="21000"/>
    <cellStyle name="Normal 3 4 2 2 3 2 2 2 4" xfId="21001"/>
    <cellStyle name="Normal 3 4 2 2 3 2 2 2 4 2" xfId="21002"/>
    <cellStyle name="Normal 3 4 2 2 3 2 2 2 5" xfId="21003"/>
    <cellStyle name="Normal 3 4 2 2 3 2 2 3" xfId="21004"/>
    <cellStyle name="Normal 3 4 2 2 3 2 2 3 2" xfId="21005"/>
    <cellStyle name="Normal 3 4 2 2 3 2 2 3 2 2" xfId="21006"/>
    <cellStyle name="Normal 3 4 2 2 3 2 2 3 2 2 2" xfId="21007"/>
    <cellStyle name="Normal 3 4 2 2 3 2 2 3 2 3" xfId="21008"/>
    <cellStyle name="Normal 3 4 2 2 3 2 2 3 3" xfId="21009"/>
    <cellStyle name="Normal 3 4 2 2 3 2 2 3 3 2" xfId="21010"/>
    <cellStyle name="Normal 3 4 2 2 3 2 2 3 4" xfId="21011"/>
    <cellStyle name="Normal 3 4 2 2 3 2 2 4" xfId="21012"/>
    <cellStyle name="Normal 3 4 2 2 3 2 2 4 2" xfId="21013"/>
    <cellStyle name="Normal 3 4 2 2 3 2 2 4 2 2" xfId="21014"/>
    <cellStyle name="Normal 3 4 2 2 3 2 2 4 3" xfId="21015"/>
    <cellStyle name="Normal 3 4 2 2 3 2 2 5" xfId="21016"/>
    <cellStyle name="Normal 3 4 2 2 3 2 2 5 2" xfId="21017"/>
    <cellStyle name="Normal 3 4 2 2 3 2 2 6" xfId="21018"/>
    <cellStyle name="Normal 3 4 2 2 3 2 3" xfId="21019"/>
    <cellStyle name="Normal 3 4 2 2 3 2 3 2" xfId="21020"/>
    <cellStyle name="Normal 3 4 2 2 3 2 3 2 2" xfId="21021"/>
    <cellStyle name="Normal 3 4 2 2 3 2 3 2 2 2" xfId="21022"/>
    <cellStyle name="Normal 3 4 2 2 3 2 3 2 2 2 2" xfId="21023"/>
    <cellStyle name="Normal 3 4 2 2 3 2 3 2 2 3" xfId="21024"/>
    <cellStyle name="Normal 3 4 2 2 3 2 3 2 3" xfId="21025"/>
    <cellStyle name="Normal 3 4 2 2 3 2 3 2 3 2" xfId="21026"/>
    <cellStyle name="Normal 3 4 2 2 3 2 3 2 4" xfId="21027"/>
    <cellStyle name="Normal 3 4 2 2 3 2 3 3" xfId="21028"/>
    <cellStyle name="Normal 3 4 2 2 3 2 3 3 2" xfId="21029"/>
    <cellStyle name="Normal 3 4 2 2 3 2 3 3 2 2" xfId="21030"/>
    <cellStyle name="Normal 3 4 2 2 3 2 3 3 3" xfId="21031"/>
    <cellStyle name="Normal 3 4 2 2 3 2 3 4" xfId="21032"/>
    <cellStyle name="Normal 3 4 2 2 3 2 3 4 2" xfId="21033"/>
    <cellStyle name="Normal 3 4 2 2 3 2 3 5" xfId="21034"/>
    <cellStyle name="Normal 3 4 2 2 3 2 4" xfId="21035"/>
    <cellStyle name="Normal 3 4 2 2 3 2 4 2" xfId="21036"/>
    <cellStyle name="Normal 3 4 2 2 3 2 4 2 2" xfId="21037"/>
    <cellStyle name="Normal 3 4 2 2 3 2 4 2 2 2" xfId="21038"/>
    <cellStyle name="Normal 3 4 2 2 3 2 4 2 3" xfId="21039"/>
    <cellStyle name="Normal 3 4 2 2 3 2 4 3" xfId="21040"/>
    <cellStyle name="Normal 3 4 2 2 3 2 4 3 2" xfId="21041"/>
    <cellStyle name="Normal 3 4 2 2 3 2 4 4" xfId="21042"/>
    <cellStyle name="Normal 3 4 2 2 3 2 5" xfId="21043"/>
    <cellStyle name="Normal 3 4 2 2 3 2 5 2" xfId="21044"/>
    <cellStyle name="Normal 3 4 2 2 3 2 5 2 2" xfId="21045"/>
    <cellStyle name="Normal 3 4 2 2 3 2 5 3" xfId="21046"/>
    <cellStyle name="Normal 3 4 2 2 3 2 6" xfId="21047"/>
    <cellStyle name="Normal 3 4 2 2 3 2 6 2" xfId="21048"/>
    <cellStyle name="Normal 3 4 2 2 3 2 7" xfId="21049"/>
    <cellStyle name="Normal 3 4 2 2 3 3" xfId="21050"/>
    <cellStyle name="Normal 3 4 2 2 3 3 2" xfId="21051"/>
    <cellStyle name="Normal 3 4 2 2 3 3 2 2" xfId="21052"/>
    <cellStyle name="Normal 3 4 2 2 3 3 2 2 2" xfId="21053"/>
    <cellStyle name="Normal 3 4 2 2 3 3 2 2 2 2" xfId="21054"/>
    <cellStyle name="Normal 3 4 2 2 3 3 2 2 2 2 2" xfId="21055"/>
    <cellStyle name="Normal 3 4 2 2 3 3 2 2 2 3" xfId="21056"/>
    <cellStyle name="Normal 3 4 2 2 3 3 2 2 3" xfId="21057"/>
    <cellStyle name="Normal 3 4 2 2 3 3 2 2 3 2" xfId="21058"/>
    <cellStyle name="Normal 3 4 2 2 3 3 2 2 4" xfId="21059"/>
    <cellStyle name="Normal 3 4 2 2 3 3 2 3" xfId="21060"/>
    <cellStyle name="Normal 3 4 2 2 3 3 2 3 2" xfId="21061"/>
    <cellStyle name="Normal 3 4 2 2 3 3 2 3 2 2" xfId="21062"/>
    <cellStyle name="Normal 3 4 2 2 3 3 2 3 3" xfId="21063"/>
    <cellStyle name="Normal 3 4 2 2 3 3 2 4" xfId="21064"/>
    <cellStyle name="Normal 3 4 2 2 3 3 2 4 2" xfId="21065"/>
    <cellStyle name="Normal 3 4 2 2 3 3 2 5" xfId="21066"/>
    <cellStyle name="Normal 3 4 2 2 3 3 3" xfId="21067"/>
    <cellStyle name="Normal 3 4 2 2 3 3 3 2" xfId="21068"/>
    <cellStyle name="Normal 3 4 2 2 3 3 3 2 2" xfId="21069"/>
    <cellStyle name="Normal 3 4 2 2 3 3 3 2 2 2" xfId="21070"/>
    <cellStyle name="Normal 3 4 2 2 3 3 3 2 3" xfId="21071"/>
    <cellStyle name="Normal 3 4 2 2 3 3 3 3" xfId="21072"/>
    <cellStyle name="Normal 3 4 2 2 3 3 3 3 2" xfId="21073"/>
    <cellStyle name="Normal 3 4 2 2 3 3 3 4" xfId="21074"/>
    <cellStyle name="Normal 3 4 2 2 3 3 4" xfId="21075"/>
    <cellStyle name="Normal 3 4 2 2 3 3 4 2" xfId="21076"/>
    <cellStyle name="Normal 3 4 2 2 3 3 4 2 2" xfId="21077"/>
    <cellStyle name="Normal 3 4 2 2 3 3 4 3" xfId="21078"/>
    <cellStyle name="Normal 3 4 2 2 3 3 5" xfId="21079"/>
    <cellStyle name="Normal 3 4 2 2 3 3 5 2" xfId="21080"/>
    <cellStyle name="Normal 3 4 2 2 3 3 6" xfId="21081"/>
    <cellStyle name="Normal 3 4 2 2 3 4" xfId="21082"/>
    <cellStyle name="Normal 3 4 2 2 3 4 2" xfId="21083"/>
    <cellStyle name="Normal 3 4 2 2 3 4 2 2" xfId="21084"/>
    <cellStyle name="Normal 3 4 2 2 3 4 2 2 2" xfId="21085"/>
    <cellStyle name="Normal 3 4 2 2 3 4 2 2 2 2" xfId="21086"/>
    <cellStyle name="Normal 3 4 2 2 3 4 2 2 3" xfId="21087"/>
    <cellStyle name="Normal 3 4 2 2 3 4 2 3" xfId="21088"/>
    <cellStyle name="Normal 3 4 2 2 3 4 2 3 2" xfId="21089"/>
    <cellStyle name="Normal 3 4 2 2 3 4 2 4" xfId="21090"/>
    <cellStyle name="Normal 3 4 2 2 3 4 3" xfId="21091"/>
    <cellStyle name="Normal 3 4 2 2 3 4 3 2" xfId="21092"/>
    <cellStyle name="Normal 3 4 2 2 3 4 3 2 2" xfId="21093"/>
    <cellStyle name="Normal 3 4 2 2 3 4 3 3" xfId="21094"/>
    <cellStyle name="Normal 3 4 2 2 3 4 4" xfId="21095"/>
    <cellStyle name="Normal 3 4 2 2 3 4 4 2" xfId="21096"/>
    <cellStyle name="Normal 3 4 2 2 3 4 5" xfId="21097"/>
    <cellStyle name="Normal 3 4 2 2 3 5" xfId="21098"/>
    <cellStyle name="Normal 3 4 2 2 3 5 2" xfId="21099"/>
    <cellStyle name="Normal 3 4 2 2 3 5 2 2" xfId="21100"/>
    <cellStyle name="Normal 3 4 2 2 3 5 2 2 2" xfId="21101"/>
    <cellStyle name="Normal 3 4 2 2 3 5 2 3" xfId="21102"/>
    <cellStyle name="Normal 3 4 2 2 3 5 3" xfId="21103"/>
    <cellStyle name="Normal 3 4 2 2 3 5 3 2" xfId="21104"/>
    <cellStyle name="Normal 3 4 2 2 3 5 4" xfId="21105"/>
    <cellStyle name="Normal 3 4 2 2 3 6" xfId="21106"/>
    <cellStyle name="Normal 3 4 2 2 3 6 2" xfId="21107"/>
    <cellStyle name="Normal 3 4 2 2 3 6 2 2" xfId="21108"/>
    <cellStyle name="Normal 3 4 2 2 3 6 3" xfId="21109"/>
    <cellStyle name="Normal 3 4 2 2 3 7" xfId="21110"/>
    <cellStyle name="Normal 3 4 2 2 3 7 2" xfId="21111"/>
    <cellStyle name="Normal 3 4 2 2 3 8" xfId="21112"/>
    <cellStyle name="Normal 3 4 2 2 4" xfId="21113"/>
    <cellStyle name="Normal 3 4 2 2 4 2" xfId="21114"/>
    <cellStyle name="Normal 3 4 2 2 4 2 2" xfId="21115"/>
    <cellStyle name="Normal 3 4 2 2 4 2 2 2" xfId="21116"/>
    <cellStyle name="Normal 3 4 2 2 4 2 2 2 2" xfId="21117"/>
    <cellStyle name="Normal 3 4 2 2 4 2 2 2 2 2" xfId="21118"/>
    <cellStyle name="Normal 3 4 2 2 4 2 2 2 2 2 2" xfId="21119"/>
    <cellStyle name="Normal 3 4 2 2 4 2 2 2 2 3" xfId="21120"/>
    <cellStyle name="Normal 3 4 2 2 4 2 2 2 3" xfId="21121"/>
    <cellStyle name="Normal 3 4 2 2 4 2 2 2 3 2" xfId="21122"/>
    <cellStyle name="Normal 3 4 2 2 4 2 2 2 4" xfId="21123"/>
    <cellStyle name="Normal 3 4 2 2 4 2 2 3" xfId="21124"/>
    <cellStyle name="Normal 3 4 2 2 4 2 2 3 2" xfId="21125"/>
    <cellStyle name="Normal 3 4 2 2 4 2 2 3 2 2" xfId="21126"/>
    <cellStyle name="Normal 3 4 2 2 4 2 2 3 3" xfId="21127"/>
    <cellStyle name="Normal 3 4 2 2 4 2 2 4" xfId="21128"/>
    <cellStyle name="Normal 3 4 2 2 4 2 2 4 2" xfId="21129"/>
    <cellStyle name="Normal 3 4 2 2 4 2 2 5" xfId="21130"/>
    <cellStyle name="Normal 3 4 2 2 4 2 3" xfId="21131"/>
    <cellStyle name="Normal 3 4 2 2 4 2 3 2" xfId="21132"/>
    <cellStyle name="Normal 3 4 2 2 4 2 3 2 2" xfId="21133"/>
    <cellStyle name="Normal 3 4 2 2 4 2 3 2 2 2" xfId="21134"/>
    <cellStyle name="Normal 3 4 2 2 4 2 3 2 3" xfId="21135"/>
    <cellStyle name="Normal 3 4 2 2 4 2 3 3" xfId="21136"/>
    <cellStyle name="Normal 3 4 2 2 4 2 3 3 2" xfId="21137"/>
    <cellStyle name="Normal 3 4 2 2 4 2 3 4" xfId="21138"/>
    <cellStyle name="Normal 3 4 2 2 4 2 4" xfId="21139"/>
    <cellStyle name="Normal 3 4 2 2 4 2 4 2" xfId="21140"/>
    <cellStyle name="Normal 3 4 2 2 4 2 4 2 2" xfId="21141"/>
    <cellStyle name="Normal 3 4 2 2 4 2 4 3" xfId="21142"/>
    <cellStyle name="Normal 3 4 2 2 4 2 5" xfId="21143"/>
    <cellStyle name="Normal 3 4 2 2 4 2 5 2" xfId="21144"/>
    <cellStyle name="Normal 3 4 2 2 4 2 6" xfId="21145"/>
    <cellStyle name="Normal 3 4 2 2 4 3" xfId="21146"/>
    <cellStyle name="Normal 3 4 2 2 4 3 2" xfId="21147"/>
    <cellStyle name="Normal 3 4 2 2 4 3 2 2" xfId="21148"/>
    <cellStyle name="Normal 3 4 2 2 4 3 2 2 2" xfId="21149"/>
    <cellStyle name="Normal 3 4 2 2 4 3 2 2 2 2" xfId="21150"/>
    <cellStyle name="Normal 3 4 2 2 4 3 2 2 3" xfId="21151"/>
    <cellStyle name="Normal 3 4 2 2 4 3 2 3" xfId="21152"/>
    <cellStyle name="Normal 3 4 2 2 4 3 2 3 2" xfId="21153"/>
    <cellStyle name="Normal 3 4 2 2 4 3 2 4" xfId="21154"/>
    <cellStyle name="Normal 3 4 2 2 4 3 3" xfId="21155"/>
    <cellStyle name="Normal 3 4 2 2 4 3 3 2" xfId="21156"/>
    <cellStyle name="Normal 3 4 2 2 4 3 3 2 2" xfId="21157"/>
    <cellStyle name="Normal 3 4 2 2 4 3 3 3" xfId="21158"/>
    <cellStyle name="Normal 3 4 2 2 4 3 4" xfId="21159"/>
    <cellStyle name="Normal 3 4 2 2 4 3 4 2" xfId="21160"/>
    <cellStyle name="Normal 3 4 2 2 4 3 5" xfId="21161"/>
    <cellStyle name="Normal 3 4 2 2 4 4" xfId="21162"/>
    <cellStyle name="Normal 3 4 2 2 4 4 2" xfId="21163"/>
    <cellStyle name="Normal 3 4 2 2 4 4 2 2" xfId="21164"/>
    <cellStyle name="Normal 3 4 2 2 4 4 2 2 2" xfId="21165"/>
    <cellStyle name="Normal 3 4 2 2 4 4 2 3" xfId="21166"/>
    <cellStyle name="Normal 3 4 2 2 4 4 3" xfId="21167"/>
    <cellStyle name="Normal 3 4 2 2 4 4 3 2" xfId="21168"/>
    <cellStyle name="Normal 3 4 2 2 4 4 4" xfId="21169"/>
    <cellStyle name="Normal 3 4 2 2 4 5" xfId="21170"/>
    <cellStyle name="Normal 3 4 2 2 4 5 2" xfId="21171"/>
    <cellStyle name="Normal 3 4 2 2 4 5 2 2" xfId="21172"/>
    <cellStyle name="Normal 3 4 2 2 4 5 3" xfId="21173"/>
    <cellStyle name="Normal 3 4 2 2 4 6" xfId="21174"/>
    <cellStyle name="Normal 3 4 2 2 4 6 2" xfId="21175"/>
    <cellStyle name="Normal 3 4 2 2 4 7" xfId="21176"/>
    <cellStyle name="Normal 3 4 2 2 5" xfId="21177"/>
    <cellStyle name="Normal 3 4 2 2 5 2" xfId="21178"/>
    <cellStyle name="Normal 3 4 2 2 5 2 2" xfId="21179"/>
    <cellStyle name="Normal 3 4 2 2 5 2 2 2" xfId="21180"/>
    <cellStyle name="Normal 3 4 2 2 5 2 2 2 2" xfId="21181"/>
    <cellStyle name="Normal 3 4 2 2 5 2 2 2 2 2" xfId="21182"/>
    <cellStyle name="Normal 3 4 2 2 5 2 2 2 3" xfId="21183"/>
    <cellStyle name="Normal 3 4 2 2 5 2 2 3" xfId="21184"/>
    <cellStyle name="Normal 3 4 2 2 5 2 2 3 2" xfId="21185"/>
    <cellStyle name="Normal 3 4 2 2 5 2 2 4" xfId="21186"/>
    <cellStyle name="Normal 3 4 2 2 5 2 3" xfId="21187"/>
    <cellStyle name="Normal 3 4 2 2 5 2 3 2" xfId="21188"/>
    <cellStyle name="Normal 3 4 2 2 5 2 3 2 2" xfId="21189"/>
    <cellStyle name="Normal 3 4 2 2 5 2 3 3" xfId="21190"/>
    <cellStyle name="Normal 3 4 2 2 5 2 4" xfId="21191"/>
    <cellStyle name="Normal 3 4 2 2 5 2 4 2" xfId="21192"/>
    <cellStyle name="Normal 3 4 2 2 5 2 5" xfId="21193"/>
    <cellStyle name="Normal 3 4 2 2 5 3" xfId="21194"/>
    <cellStyle name="Normal 3 4 2 2 5 3 2" xfId="21195"/>
    <cellStyle name="Normal 3 4 2 2 5 3 2 2" xfId="21196"/>
    <cellStyle name="Normal 3 4 2 2 5 3 2 2 2" xfId="21197"/>
    <cellStyle name="Normal 3 4 2 2 5 3 2 3" xfId="21198"/>
    <cellStyle name="Normal 3 4 2 2 5 3 3" xfId="21199"/>
    <cellStyle name="Normal 3 4 2 2 5 3 3 2" xfId="21200"/>
    <cellStyle name="Normal 3 4 2 2 5 3 4" xfId="21201"/>
    <cellStyle name="Normal 3 4 2 2 5 4" xfId="21202"/>
    <cellStyle name="Normal 3 4 2 2 5 4 2" xfId="21203"/>
    <cellStyle name="Normal 3 4 2 2 5 4 2 2" xfId="21204"/>
    <cellStyle name="Normal 3 4 2 2 5 4 3" xfId="21205"/>
    <cellStyle name="Normal 3 4 2 2 5 5" xfId="21206"/>
    <cellStyle name="Normal 3 4 2 2 5 5 2" xfId="21207"/>
    <cellStyle name="Normal 3 4 2 2 5 6" xfId="21208"/>
    <cellStyle name="Normal 3 4 2 2 6" xfId="21209"/>
    <cellStyle name="Normal 3 4 2 2 6 2" xfId="21210"/>
    <cellStyle name="Normal 3 4 2 2 6 2 2" xfId="21211"/>
    <cellStyle name="Normal 3 4 2 2 6 2 2 2" xfId="21212"/>
    <cellStyle name="Normal 3 4 2 2 6 2 2 2 2" xfId="21213"/>
    <cellStyle name="Normal 3 4 2 2 6 2 2 3" xfId="21214"/>
    <cellStyle name="Normal 3 4 2 2 6 2 3" xfId="21215"/>
    <cellStyle name="Normal 3 4 2 2 6 2 3 2" xfId="21216"/>
    <cellStyle name="Normal 3 4 2 2 6 2 4" xfId="21217"/>
    <cellStyle name="Normal 3 4 2 2 6 3" xfId="21218"/>
    <cellStyle name="Normal 3 4 2 2 6 3 2" xfId="21219"/>
    <cellStyle name="Normal 3 4 2 2 6 3 2 2" xfId="21220"/>
    <cellStyle name="Normal 3 4 2 2 6 3 3" xfId="21221"/>
    <cellStyle name="Normal 3 4 2 2 6 4" xfId="21222"/>
    <cellStyle name="Normal 3 4 2 2 6 4 2" xfId="21223"/>
    <cellStyle name="Normal 3 4 2 2 6 5" xfId="21224"/>
    <cellStyle name="Normal 3 4 2 2 7" xfId="21225"/>
    <cellStyle name="Normal 3 4 2 2 7 2" xfId="21226"/>
    <cellStyle name="Normal 3 4 2 2 7 2 2" xfId="21227"/>
    <cellStyle name="Normal 3 4 2 2 7 2 2 2" xfId="21228"/>
    <cellStyle name="Normal 3 4 2 2 7 2 3" xfId="21229"/>
    <cellStyle name="Normal 3 4 2 2 7 3" xfId="21230"/>
    <cellStyle name="Normal 3 4 2 2 7 3 2" xfId="21231"/>
    <cellStyle name="Normal 3 4 2 2 7 4" xfId="21232"/>
    <cellStyle name="Normal 3 4 2 2 8" xfId="21233"/>
    <cellStyle name="Normal 3 4 2 2 8 2" xfId="21234"/>
    <cellStyle name="Normal 3 4 2 2 8 2 2" xfId="21235"/>
    <cellStyle name="Normal 3 4 2 2 8 3" xfId="21236"/>
    <cellStyle name="Normal 3 4 2 2 9" xfId="21237"/>
    <cellStyle name="Normal 3 4 2 2 9 2" xfId="21238"/>
    <cellStyle name="Normal 3 4 2 3" xfId="21239"/>
    <cellStyle name="Normal 3 4 2 3 2" xfId="21240"/>
    <cellStyle name="Normal 3 4 2 3 2 2" xfId="21241"/>
    <cellStyle name="Normal 3 4 2 3 2 2 2" xfId="21242"/>
    <cellStyle name="Normal 3 4 2 3 2 2 2 2" xfId="21243"/>
    <cellStyle name="Normal 3 4 2 3 2 2 2 2 2" xfId="21244"/>
    <cellStyle name="Normal 3 4 2 3 2 2 2 2 2 2" xfId="21245"/>
    <cellStyle name="Normal 3 4 2 3 2 2 2 2 2 2 2" xfId="21246"/>
    <cellStyle name="Normal 3 4 2 3 2 2 2 2 2 2 2 2" xfId="21247"/>
    <cellStyle name="Normal 3 4 2 3 2 2 2 2 2 2 3" xfId="21248"/>
    <cellStyle name="Normal 3 4 2 3 2 2 2 2 2 3" xfId="21249"/>
    <cellStyle name="Normal 3 4 2 3 2 2 2 2 2 3 2" xfId="21250"/>
    <cellStyle name="Normal 3 4 2 3 2 2 2 2 2 4" xfId="21251"/>
    <cellStyle name="Normal 3 4 2 3 2 2 2 2 3" xfId="21252"/>
    <cellStyle name="Normal 3 4 2 3 2 2 2 2 3 2" xfId="21253"/>
    <cellStyle name="Normal 3 4 2 3 2 2 2 2 3 2 2" xfId="21254"/>
    <cellStyle name="Normal 3 4 2 3 2 2 2 2 3 3" xfId="21255"/>
    <cellStyle name="Normal 3 4 2 3 2 2 2 2 4" xfId="21256"/>
    <cellStyle name="Normal 3 4 2 3 2 2 2 2 4 2" xfId="21257"/>
    <cellStyle name="Normal 3 4 2 3 2 2 2 2 5" xfId="21258"/>
    <cellStyle name="Normal 3 4 2 3 2 2 2 3" xfId="21259"/>
    <cellStyle name="Normal 3 4 2 3 2 2 2 3 2" xfId="21260"/>
    <cellStyle name="Normal 3 4 2 3 2 2 2 3 2 2" xfId="21261"/>
    <cellStyle name="Normal 3 4 2 3 2 2 2 3 2 2 2" xfId="21262"/>
    <cellStyle name="Normal 3 4 2 3 2 2 2 3 2 3" xfId="21263"/>
    <cellStyle name="Normal 3 4 2 3 2 2 2 3 3" xfId="21264"/>
    <cellStyle name="Normal 3 4 2 3 2 2 2 3 3 2" xfId="21265"/>
    <cellStyle name="Normal 3 4 2 3 2 2 2 3 4" xfId="21266"/>
    <cellStyle name="Normal 3 4 2 3 2 2 2 4" xfId="21267"/>
    <cellStyle name="Normal 3 4 2 3 2 2 2 4 2" xfId="21268"/>
    <cellStyle name="Normal 3 4 2 3 2 2 2 4 2 2" xfId="21269"/>
    <cellStyle name="Normal 3 4 2 3 2 2 2 4 3" xfId="21270"/>
    <cellStyle name="Normal 3 4 2 3 2 2 2 5" xfId="21271"/>
    <cellStyle name="Normal 3 4 2 3 2 2 2 5 2" xfId="21272"/>
    <cellStyle name="Normal 3 4 2 3 2 2 2 6" xfId="21273"/>
    <cellStyle name="Normal 3 4 2 3 2 2 3" xfId="21274"/>
    <cellStyle name="Normal 3 4 2 3 2 2 3 2" xfId="21275"/>
    <cellStyle name="Normal 3 4 2 3 2 2 3 2 2" xfId="21276"/>
    <cellStyle name="Normal 3 4 2 3 2 2 3 2 2 2" xfId="21277"/>
    <cellStyle name="Normal 3 4 2 3 2 2 3 2 2 2 2" xfId="21278"/>
    <cellStyle name="Normal 3 4 2 3 2 2 3 2 2 3" xfId="21279"/>
    <cellStyle name="Normal 3 4 2 3 2 2 3 2 3" xfId="21280"/>
    <cellStyle name="Normal 3 4 2 3 2 2 3 2 3 2" xfId="21281"/>
    <cellStyle name="Normal 3 4 2 3 2 2 3 2 4" xfId="21282"/>
    <cellStyle name="Normal 3 4 2 3 2 2 3 3" xfId="21283"/>
    <cellStyle name="Normal 3 4 2 3 2 2 3 3 2" xfId="21284"/>
    <cellStyle name="Normal 3 4 2 3 2 2 3 3 2 2" xfId="21285"/>
    <cellStyle name="Normal 3 4 2 3 2 2 3 3 3" xfId="21286"/>
    <cellStyle name="Normal 3 4 2 3 2 2 3 4" xfId="21287"/>
    <cellStyle name="Normal 3 4 2 3 2 2 3 4 2" xfId="21288"/>
    <cellStyle name="Normal 3 4 2 3 2 2 3 5" xfId="21289"/>
    <cellStyle name="Normal 3 4 2 3 2 2 4" xfId="21290"/>
    <cellStyle name="Normal 3 4 2 3 2 2 4 2" xfId="21291"/>
    <cellStyle name="Normal 3 4 2 3 2 2 4 2 2" xfId="21292"/>
    <cellStyle name="Normal 3 4 2 3 2 2 4 2 2 2" xfId="21293"/>
    <cellStyle name="Normal 3 4 2 3 2 2 4 2 3" xfId="21294"/>
    <cellStyle name="Normal 3 4 2 3 2 2 4 3" xfId="21295"/>
    <cellStyle name="Normal 3 4 2 3 2 2 4 3 2" xfId="21296"/>
    <cellStyle name="Normal 3 4 2 3 2 2 4 4" xfId="21297"/>
    <cellStyle name="Normal 3 4 2 3 2 2 5" xfId="21298"/>
    <cellStyle name="Normal 3 4 2 3 2 2 5 2" xfId="21299"/>
    <cellStyle name="Normal 3 4 2 3 2 2 5 2 2" xfId="21300"/>
    <cellStyle name="Normal 3 4 2 3 2 2 5 3" xfId="21301"/>
    <cellStyle name="Normal 3 4 2 3 2 2 6" xfId="21302"/>
    <cellStyle name="Normal 3 4 2 3 2 2 6 2" xfId="21303"/>
    <cellStyle name="Normal 3 4 2 3 2 2 7" xfId="21304"/>
    <cellStyle name="Normal 3 4 2 3 2 3" xfId="21305"/>
    <cellStyle name="Normal 3 4 2 3 2 3 2" xfId="21306"/>
    <cellStyle name="Normal 3 4 2 3 2 3 2 2" xfId="21307"/>
    <cellStyle name="Normal 3 4 2 3 2 3 2 2 2" xfId="21308"/>
    <cellStyle name="Normal 3 4 2 3 2 3 2 2 2 2" xfId="21309"/>
    <cellStyle name="Normal 3 4 2 3 2 3 2 2 2 2 2" xfId="21310"/>
    <cellStyle name="Normal 3 4 2 3 2 3 2 2 2 3" xfId="21311"/>
    <cellStyle name="Normal 3 4 2 3 2 3 2 2 3" xfId="21312"/>
    <cellStyle name="Normal 3 4 2 3 2 3 2 2 3 2" xfId="21313"/>
    <cellStyle name="Normal 3 4 2 3 2 3 2 2 4" xfId="21314"/>
    <cellStyle name="Normal 3 4 2 3 2 3 2 3" xfId="21315"/>
    <cellStyle name="Normal 3 4 2 3 2 3 2 3 2" xfId="21316"/>
    <cellStyle name="Normal 3 4 2 3 2 3 2 3 2 2" xfId="21317"/>
    <cellStyle name="Normal 3 4 2 3 2 3 2 3 3" xfId="21318"/>
    <cellStyle name="Normal 3 4 2 3 2 3 2 4" xfId="21319"/>
    <cellStyle name="Normal 3 4 2 3 2 3 2 4 2" xfId="21320"/>
    <cellStyle name="Normal 3 4 2 3 2 3 2 5" xfId="21321"/>
    <cellStyle name="Normal 3 4 2 3 2 3 3" xfId="21322"/>
    <cellStyle name="Normal 3 4 2 3 2 3 3 2" xfId="21323"/>
    <cellStyle name="Normal 3 4 2 3 2 3 3 2 2" xfId="21324"/>
    <cellStyle name="Normal 3 4 2 3 2 3 3 2 2 2" xfId="21325"/>
    <cellStyle name="Normal 3 4 2 3 2 3 3 2 3" xfId="21326"/>
    <cellStyle name="Normal 3 4 2 3 2 3 3 3" xfId="21327"/>
    <cellStyle name="Normal 3 4 2 3 2 3 3 3 2" xfId="21328"/>
    <cellStyle name="Normal 3 4 2 3 2 3 3 4" xfId="21329"/>
    <cellStyle name="Normal 3 4 2 3 2 3 4" xfId="21330"/>
    <cellStyle name="Normal 3 4 2 3 2 3 4 2" xfId="21331"/>
    <cellStyle name="Normal 3 4 2 3 2 3 4 2 2" xfId="21332"/>
    <cellStyle name="Normal 3 4 2 3 2 3 4 3" xfId="21333"/>
    <cellStyle name="Normal 3 4 2 3 2 3 5" xfId="21334"/>
    <cellStyle name="Normal 3 4 2 3 2 3 5 2" xfId="21335"/>
    <cellStyle name="Normal 3 4 2 3 2 3 6" xfId="21336"/>
    <cellStyle name="Normal 3 4 2 3 2 4" xfId="21337"/>
    <cellStyle name="Normal 3 4 2 3 2 4 2" xfId="21338"/>
    <cellStyle name="Normal 3 4 2 3 2 4 2 2" xfId="21339"/>
    <cellStyle name="Normal 3 4 2 3 2 4 2 2 2" xfId="21340"/>
    <cellStyle name="Normal 3 4 2 3 2 4 2 2 2 2" xfId="21341"/>
    <cellStyle name="Normal 3 4 2 3 2 4 2 2 3" xfId="21342"/>
    <cellStyle name="Normal 3 4 2 3 2 4 2 3" xfId="21343"/>
    <cellStyle name="Normal 3 4 2 3 2 4 2 3 2" xfId="21344"/>
    <cellStyle name="Normal 3 4 2 3 2 4 2 4" xfId="21345"/>
    <cellStyle name="Normal 3 4 2 3 2 4 3" xfId="21346"/>
    <cellStyle name="Normal 3 4 2 3 2 4 3 2" xfId="21347"/>
    <cellStyle name="Normal 3 4 2 3 2 4 3 2 2" xfId="21348"/>
    <cellStyle name="Normal 3 4 2 3 2 4 3 3" xfId="21349"/>
    <cellStyle name="Normal 3 4 2 3 2 4 4" xfId="21350"/>
    <cellStyle name="Normal 3 4 2 3 2 4 4 2" xfId="21351"/>
    <cellStyle name="Normal 3 4 2 3 2 4 5" xfId="21352"/>
    <cellStyle name="Normal 3 4 2 3 2 5" xfId="21353"/>
    <cellStyle name="Normal 3 4 2 3 2 5 2" xfId="21354"/>
    <cellStyle name="Normal 3 4 2 3 2 5 2 2" xfId="21355"/>
    <cellStyle name="Normal 3 4 2 3 2 5 2 2 2" xfId="21356"/>
    <cellStyle name="Normal 3 4 2 3 2 5 2 3" xfId="21357"/>
    <cellStyle name="Normal 3 4 2 3 2 5 3" xfId="21358"/>
    <cellStyle name="Normal 3 4 2 3 2 5 3 2" xfId="21359"/>
    <cellStyle name="Normal 3 4 2 3 2 5 4" xfId="21360"/>
    <cellStyle name="Normal 3 4 2 3 2 6" xfId="21361"/>
    <cellStyle name="Normal 3 4 2 3 2 6 2" xfId="21362"/>
    <cellStyle name="Normal 3 4 2 3 2 6 2 2" xfId="21363"/>
    <cellStyle name="Normal 3 4 2 3 2 6 3" xfId="21364"/>
    <cellStyle name="Normal 3 4 2 3 2 7" xfId="21365"/>
    <cellStyle name="Normal 3 4 2 3 2 7 2" xfId="21366"/>
    <cellStyle name="Normal 3 4 2 3 2 8" xfId="21367"/>
    <cellStyle name="Normal 3 4 2 3 3" xfId="21368"/>
    <cellStyle name="Normal 3 4 2 3 3 2" xfId="21369"/>
    <cellStyle name="Normal 3 4 2 3 3 2 2" xfId="21370"/>
    <cellStyle name="Normal 3 4 2 3 3 2 2 2" xfId="21371"/>
    <cellStyle name="Normal 3 4 2 3 3 2 2 2 2" xfId="21372"/>
    <cellStyle name="Normal 3 4 2 3 3 2 2 2 2 2" xfId="21373"/>
    <cellStyle name="Normal 3 4 2 3 3 2 2 2 2 2 2" xfId="21374"/>
    <cellStyle name="Normal 3 4 2 3 3 2 2 2 2 3" xfId="21375"/>
    <cellStyle name="Normal 3 4 2 3 3 2 2 2 3" xfId="21376"/>
    <cellStyle name="Normal 3 4 2 3 3 2 2 2 3 2" xfId="21377"/>
    <cellStyle name="Normal 3 4 2 3 3 2 2 2 4" xfId="21378"/>
    <cellStyle name="Normal 3 4 2 3 3 2 2 3" xfId="21379"/>
    <cellStyle name="Normal 3 4 2 3 3 2 2 3 2" xfId="21380"/>
    <cellStyle name="Normal 3 4 2 3 3 2 2 3 2 2" xfId="21381"/>
    <cellStyle name="Normal 3 4 2 3 3 2 2 3 3" xfId="21382"/>
    <cellStyle name="Normal 3 4 2 3 3 2 2 4" xfId="21383"/>
    <cellStyle name="Normal 3 4 2 3 3 2 2 4 2" xfId="21384"/>
    <cellStyle name="Normal 3 4 2 3 3 2 2 5" xfId="21385"/>
    <cellStyle name="Normal 3 4 2 3 3 2 3" xfId="21386"/>
    <cellStyle name="Normal 3 4 2 3 3 2 3 2" xfId="21387"/>
    <cellStyle name="Normal 3 4 2 3 3 2 3 2 2" xfId="21388"/>
    <cellStyle name="Normal 3 4 2 3 3 2 3 2 2 2" xfId="21389"/>
    <cellStyle name="Normal 3 4 2 3 3 2 3 2 3" xfId="21390"/>
    <cellStyle name="Normal 3 4 2 3 3 2 3 3" xfId="21391"/>
    <cellStyle name="Normal 3 4 2 3 3 2 3 3 2" xfId="21392"/>
    <cellStyle name="Normal 3 4 2 3 3 2 3 4" xfId="21393"/>
    <cellStyle name="Normal 3 4 2 3 3 2 4" xfId="21394"/>
    <cellStyle name="Normal 3 4 2 3 3 2 4 2" xfId="21395"/>
    <cellStyle name="Normal 3 4 2 3 3 2 4 2 2" xfId="21396"/>
    <cellStyle name="Normal 3 4 2 3 3 2 4 3" xfId="21397"/>
    <cellStyle name="Normal 3 4 2 3 3 2 5" xfId="21398"/>
    <cellStyle name="Normal 3 4 2 3 3 2 5 2" xfId="21399"/>
    <cellStyle name="Normal 3 4 2 3 3 2 6" xfId="21400"/>
    <cellStyle name="Normal 3 4 2 3 3 3" xfId="21401"/>
    <cellStyle name="Normal 3 4 2 3 3 3 2" xfId="21402"/>
    <cellStyle name="Normal 3 4 2 3 3 3 2 2" xfId="21403"/>
    <cellStyle name="Normal 3 4 2 3 3 3 2 2 2" xfId="21404"/>
    <cellStyle name="Normal 3 4 2 3 3 3 2 2 2 2" xfId="21405"/>
    <cellStyle name="Normal 3 4 2 3 3 3 2 2 3" xfId="21406"/>
    <cellStyle name="Normal 3 4 2 3 3 3 2 3" xfId="21407"/>
    <cellStyle name="Normal 3 4 2 3 3 3 2 3 2" xfId="21408"/>
    <cellStyle name="Normal 3 4 2 3 3 3 2 4" xfId="21409"/>
    <cellStyle name="Normal 3 4 2 3 3 3 3" xfId="21410"/>
    <cellStyle name="Normal 3 4 2 3 3 3 3 2" xfId="21411"/>
    <cellStyle name="Normal 3 4 2 3 3 3 3 2 2" xfId="21412"/>
    <cellStyle name="Normal 3 4 2 3 3 3 3 3" xfId="21413"/>
    <cellStyle name="Normal 3 4 2 3 3 3 4" xfId="21414"/>
    <cellStyle name="Normal 3 4 2 3 3 3 4 2" xfId="21415"/>
    <cellStyle name="Normal 3 4 2 3 3 3 5" xfId="21416"/>
    <cellStyle name="Normal 3 4 2 3 3 4" xfId="21417"/>
    <cellStyle name="Normal 3 4 2 3 3 4 2" xfId="21418"/>
    <cellStyle name="Normal 3 4 2 3 3 4 2 2" xfId="21419"/>
    <cellStyle name="Normal 3 4 2 3 3 4 2 2 2" xfId="21420"/>
    <cellStyle name="Normal 3 4 2 3 3 4 2 3" xfId="21421"/>
    <cellStyle name="Normal 3 4 2 3 3 4 3" xfId="21422"/>
    <cellStyle name="Normal 3 4 2 3 3 4 3 2" xfId="21423"/>
    <cellStyle name="Normal 3 4 2 3 3 4 4" xfId="21424"/>
    <cellStyle name="Normal 3 4 2 3 3 5" xfId="21425"/>
    <cellStyle name="Normal 3 4 2 3 3 5 2" xfId="21426"/>
    <cellStyle name="Normal 3 4 2 3 3 5 2 2" xfId="21427"/>
    <cellStyle name="Normal 3 4 2 3 3 5 3" xfId="21428"/>
    <cellStyle name="Normal 3 4 2 3 3 6" xfId="21429"/>
    <cellStyle name="Normal 3 4 2 3 3 6 2" xfId="21430"/>
    <cellStyle name="Normal 3 4 2 3 3 7" xfId="21431"/>
    <cellStyle name="Normal 3 4 2 3 4" xfId="21432"/>
    <cellStyle name="Normal 3 4 2 3 4 2" xfId="21433"/>
    <cellStyle name="Normal 3 4 2 3 4 2 2" xfId="21434"/>
    <cellStyle name="Normal 3 4 2 3 4 2 2 2" xfId="21435"/>
    <cellStyle name="Normal 3 4 2 3 4 2 2 2 2" xfId="21436"/>
    <cellStyle name="Normal 3 4 2 3 4 2 2 2 2 2" xfId="21437"/>
    <cellStyle name="Normal 3 4 2 3 4 2 2 2 3" xfId="21438"/>
    <cellStyle name="Normal 3 4 2 3 4 2 2 3" xfId="21439"/>
    <cellStyle name="Normal 3 4 2 3 4 2 2 3 2" xfId="21440"/>
    <cellStyle name="Normal 3 4 2 3 4 2 2 4" xfId="21441"/>
    <cellStyle name="Normal 3 4 2 3 4 2 3" xfId="21442"/>
    <cellStyle name="Normal 3 4 2 3 4 2 3 2" xfId="21443"/>
    <cellStyle name="Normal 3 4 2 3 4 2 3 2 2" xfId="21444"/>
    <cellStyle name="Normal 3 4 2 3 4 2 3 3" xfId="21445"/>
    <cellStyle name="Normal 3 4 2 3 4 2 4" xfId="21446"/>
    <cellStyle name="Normal 3 4 2 3 4 2 4 2" xfId="21447"/>
    <cellStyle name="Normal 3 4 2 3 4 2 5" xfId="21448"/>
    <cellStyle name="Normal 3 4 2 3 4 3" xfId="21449"/>
    <cellStyle name="Normal 3 4 2 3 4 3 2" xfId="21450"/>
    <cellStyle name="Normal 3 4 2 3 4 3 2 2" xfId="21451"/>
    <cellStyle name="Normal 3 4 2 3 4 3 2 2 2" xfId="21452"/>
    <cellStyle name="Normal 3 4 2 3 4 3 2 3" xfId="21453"/>
    <cellStyle name="Normal 3 4 2 3 4 3 3" xfId="21454"/>
    <cellStyle name="Normal 3 4 2 3 4 3 3 2" xfId="21455"/>
    <cellStyle name="Normal 3 4 2 3 4 3 4" xfId="21456"/>
    <cellStyle name="Normal 3 4 2 3 4 4" xfId="21457"/>
    <cellStyle name="Normal 3 4 2 3 4 4 2" xfId="21458"/>
    <cellStyle name="Normal 3 4 2 3 4 4 2 2" xfId="21459"/>
    <cellStyle name="Normal 3 4 2 3 4 4 3" xfId="21460"/>
    <cellStyle name="Normal 3 4 2 3 4 5" xfId="21461"/>
    <cellStyle name="Normal 3 4 2 3 4 5 2" xfId="21462"/>
    <cellStyle name="Normal 3 4 2 3 4 6" xfId="21463"/>
    <cellStyle name="Normal 3 4 2 3 5" xfId="21464"/>
    <cellStyle name="Normal 3 4 2 3 5 2" xfId="21465"/>
    <cellStyle name="Normal 3 4 2 3 5 2 2" xfId="21466"/>
    <cellStyle name="Normal 3 4 2 3 5 2 2 2" xfId="21467"/>
    <cellStyle name="Normal 3 4 2 3 5 2 2 2 2" xfId="21468"/>
    <cellStyle name="Normal 3 4 2 3 5 2 2 3" xfId="21469"/>
    <cellStyle name="Normal 3 4 2 3 5 2 3" xfId="21470"/>
    <cellStyle name="Normal 3 4 2 3 5 2 3 2" xfId="21471"/>
    <cellStyle name="Normal 3 4 2 3 5 2 4" xfId="21472"/>
    <cellStyle name="Normal 3 4 2 3 5 3" xfId="21473"/>
    <cellStyle name="Normal 3 4 2 3 5 3 2" xfId="21474"/>
    <cellStyle name="Normal 3 4 2 3 5 3 2 2" xfId="21475"/>
    <cellStyle name="Normal 3 4 2 3 5 3 3" xfId="21476"/>
    <cellStyle name="Normal 3 4 2 3 5 4" xfId="21477"/>
    <cellStyle name="Normal 3 4 2 3 5 4 2" xfId="21478"/>
    <cellStyle name="Normal 3 4 2 3 5 5" xfId="21479"/>
    <cellStyle name="Normal 3 4 2 3 6" xfId="21480"/>
    <cellStyle name="Normal 3 4 2 3 6 2" xfId="21481"/>
    <cellStyle name="Normal 3 4 2 3 6 2 2" xfId="21482"/>
    <cellStyle name="Normal 3 4 2 3 6 2 2 2" xfId="21483"/>
    <cellStyle name="Normal 3 4 2 3 6 2 3" xfId="21484"/>
    <cellStyle name="Normal 3 4 2 3 6 3" xfId="21485"/>
    <cellStyle name="Normal 3 4 2 3 6 3 2" xfId="21486"/>
    <cellStyle name="Normal 3 4 2 3 6 4" xfId="21487"/>
    <cellStyle name="Normal 3 4 2 3 7" xfId="21488"/>
    <cellStyle name="Normal 3 4 2 3 7 2" xfId="21489"/>
    <cellStyle name="Normal 3 4 2 3 7 2 2" xfId="21490"/>
    <cellStyle name="Normal 3 4 2 3 7 3" xfId="21491"/>
    <cellStyle name="Normal 3 4 2 3 8" xfId="21492"/>
    <cellStyle name="Normal 3 4 2 3 8 2" xfId="21493"/>
    <cellStyle name="Normal 3 4 2 3 9" xfId="21494"/>
    <cellStyle name="Normal 3 4 2 4" xfId="21495"/>
    <cellStyle name="Normal 3 4 2 4 2" xfId="21496"/>
    <cellStyle name="Normal 3 4 2 4 2 2" xfId="21497"/>
    <cellStyle name="Normal 3 4 2 4 2 2 2" xfId="21498"/>
    <cellStyle name="Normal 3 4 2 4 2 2 2 2" xfId="21499"/>
    <cellStyle name="Normal 3 4 2 4 2 2 2 2 2" xfId="21500"/>
    <cellStyle name="Normal 3 4 2 4 2 2 2 2 2 2" xfId="21501"/>
    <cellStyle name="Normal 3 4 2 4 2 2 2 2 2 2 2" xfId="21502"/>
    <cellStyle name="Normal 3 4 2 4 2 2 2 2 2 3" xfId="21503"/>
    <cellStyle name="Normal 3 4 2 4 2 2 2 2 3" xfId="21504"/>
    <cellStyle name="Normal 3 4 2 4 2 2 2 2 3 2" xfId="21505"/>
    <cellStyle name="Normal 3 4 2 4 2 2 2 2 4" xfId="21506"/>
    <cellStyle name="Normal 3 4 2 4 2 2 2 3" xfId="21507"/>
    <cellStyle name="Normal 3 4 2 4 2 2 2 3 2" xfId="21508"/>
    <cellStyle name="Normal 3 4 2 4 2 2 2 3 2 2" xfId="21509"/>
    <cellStyle name="Normal 3 4 2 4 2 2 2 3 3" xfId="21510"/>
    <cellStyle name="Normal 3 4 2 4 2 2 2 4" xfId="21511"/>
    <cellStyle name="Normal 3 4 2 4 2 2 2 4 2" xfId="21512"/>
    <cellStyle name="Normal 3 4 2 4 2 2 2 5" xfId="21513"/>
    <cellStyle name="Normal 3 4 2 4 2 2 3" xfId="21514"/>
    <cellStyle name="Normal 3 4 2 4 2 2 3 2" xfId="21515"/>
    <cellStyle name="Normal 3 4 2 4 2 2 3 2 2" xfId="21516"/>
    <cellStyle name="Normal 3 4 2 4 2 2 3 2 2 2" xfId="21517"/>
    <cellStyle name="Normal 3 4 2 4 2 2 3 2 3" xfId="21518"/>
    <cellStyle name="Normal 3 4 2 4 2 2 3 3" xfId="21519"/>
    <cellStyle name="Normal 3 4 2 4 2 2 3 3 2" xfId="21520"/>
    <cellStyle name="Normal 3 4 2 4 2 2 3 4" xfId="21521"/>
    <cellStyle name="Normal 3 4 2 4 2 2 4" xfId="21522"/>
    <cellStyle name="Normal 3 4 2 4 2 2 4 2" xfId="21523"/>
    <cellStyle name="Normal 3 4 2 4 2 2 4 2 2" xfId="21524"/>
    <cellStyle name="Normal 3 4 2 4 2 2 4 3" xfId="21525"/>
    <cellStyle name="Normal 3 4 2 4 2 2 5" xfId="21526"/>
    <cellStyle name="Normal 3 4 2 4 2 2 5 2" xfId="21527"/>
    <cellStyle name="Normal 3 4 2 4 2 2 6" xfId="21528"/>
    <cellStyle name="Normal 3 4 2 4 2 3" xfId="21529"/>
    <cellStyle name="Normal 3 4 2 4 2 3 2" xfId="21530"/>
    <cellStyle name="Normal 3 4 2 4 2 3 2 2" xfId="21531"/>
    <cellStyle name="Normal 3 4 2 4 2 3 2 2 2" xfId="21532"/>
    <cellStyle name="Normal 3 4 2 4 2 3 2 2 2 2" xfId="21533"/>
    <cellStyle name="Normal 3 4 2 4 2 3 2 2 3" xfId="21534"/>
    <cellStyle name="Normal 3 4 2 4 2 3 2 3" xfId="21535"/>
    <cellStyle name="Normal 3 4 2 4 2 3 2 3 2" xfId="21536"/>
    <cellStyle name="Normal 3 4 2 4 2 3 2 4" xfId="21537"/>
    <cellStyle name="Normal 3 4 2 4 2 3 3" xfId="21538"/>
    <cellStyle name="Normal 3 4 2 4 2 3 3 2" xfId="21539"/>
    <cellStyle name="Normal 3 4 2 4 2 3 3 2 2" xfId="21540"/>
    <cellStyle name="Normal 3 4 2 4 2 3 3 3" xfId="21541"/>
    <cellStyle name="Normal 3 4 2 4 2 3 4" xfId="21542"/>
    <cellStyle name="Normal 3 4 2 4 2 3 4 2" xfId="21543"/>
    <cellStyle name="Normal 3 4 2 4 2 3 5" xfId="21544"/>
    <cellStyle name="Normal 3 4 2 4 2 4" xfId="21545"/>
    <cellStyle name="Normal 3 4 2 4 2 4 2" xfId="21546"/>
    <cellStyle name="Normal 3 4 2 4 2 4 2 2" xfId="21547"/>
    <cellStyle name="Normal 3 4 2 4 2 4 2 2 2" xfId="21548"/>
    <cellStyle name="Normal 3 4 2 4 2 4 2 3" xfId="21549"/>
    <cellStyle name="Normal 3 4 2 4 2 4 3" xfId="21550"/>
    <cellStyle name="Normal 3 4 2 4 2 4 3 2" xfId="21551"/>
    <cellStyle name="Normal 3 4 2 4 2 4 4" xfId="21552"/>
    <cellStyle name="Normal 3 4 2 4 2 5" xfId="21553"/>
    <cellStyle name="Normal 3 4 2 4 2 5 2" xfId="21554"/>
    <cellStyle name="Normal 3 4 2 4 2 5 2 2" xfId="21555"/>
    <cellStyle name="Normal 3 4 2 4 2 5 3" xfId="21556"/>
    <cellStyle name="Normal 3 4 2 4 2 6" xfId="21557"/>
    <cellStyle name="Normal 3 4 2 4 2 6 2" xfId="21558"/>
    <cellStyle name="Normal 3 4 2 4 2 7" xfId="21559"/>
    <cellStyle name="Normal 3 4 2 4 3" xfId="21560"/>
    <cellStyle name="Normal 3 4 2 4 3 2" xfId="21561"/>
    <cellStyle name="Normal 3 4 2 4 3 2 2" xfId="21562"/>
    <cellStyle name="Normal 3 4 2 4 3 2 2 2" xfId="21563"/>
    <cellStyle name="Normal 3 4 2 4 3 2 2 2 2" xfId="21564"/>
    <cellStyle name="Normal 3 4 2 4 3 2 2 2 2 2" xfId="21565"/>
    <cellStyle name="Normal 3 4 2 4 3 2 2 2 3" xfId="21566"/>
    <cellStyle name="Normal 3 4 2 4 3 2 2 3" xfId="21567"/>
    <cellStyle name="Normal 3 4 2 4 3 2 2 3 2" xfId="21568"/>
    <cellStyle name="Normal 3 4 2 4 3 2 2 4" xfId="21569"/>
    <cellStyle name="Normal 3 4 2 4 3 2 3" xfId="21570"/>
    <cellStyle name="Normal 3 4 2 4 3 2 3 2" xfId="21571"/>
    <cellStyle name="Normal 3 4 2 4 3 2 3 2 2" xfId="21572"/>
    <cellStyle name="Normal 3 4 2 4 3 2 3 3" xfId="21573"/>
    <cellStyle name="Normal 3 4 2 4 3 2 4" xfId="21574"/>
    <cellStyle name="Normal 3 4 2 4 3 2 4 2" xfId="21575"/>
    <cellStyle name="Normal 3 4 2 4 3 2 5" xfId="21576"/>
    <cellStyle name="Normal 3 4 2 4 3 3" xfId="21577"/>
    <cellStyle name="Normal 3 4 2 4 3 3 2" xfId="21578"/>
    <cellStyle name="Normal 3 4 2 4 3 3 2 2" xfId="21579"/>
    <cellStyle name="Normal 3 4 2 4 3 3 2 2 2" xfId="21580"/>
    <cellStyle name="Normal 3 4 2 4 3 3 2 3" xfId="21581"/>
    <cellStyle name="Normal 3 4 2 4 3 3 3" xfId="21582"/>
    <cellStyle name="Normal 3 4 2 4 3 3 3 2" xfId="21583"/>
    <cellStyle name="Normal 3 4 2 4 3 3 4" xfId="21584"/>
    <cellStyle name="Normal 3 4 2 4 3 4" xfId="21585"/>
    <cellStyle name="Normal 3 4 2 4 3 4 2" xfId="21586"/>
    <cellStyle name="Normal 3 4 2 4 3 4 2 2" xfId="21587"/>
    <cellStyle name="Normal 3 4 2 4 3 4 3" xfId="21588"/>
    <cellStyle name="Normal 3 4 2 4 3 5" xfId="21589"/>
    <cellStyle name="Normal 3 4 2 4 3 5 2" xfId="21590"/>
    <cellStyle name="Normal 3 4 2 4 3 6" xfId="21591"/>
    <cellStyle name="Normal 3 4 2 4 4" xfId="21592"/>
    <cellStyle name="Normal 3 4 2 4 4 2" xfId="21593"/>
    <cellStyle name="Normal 3 4 2 4 4 2 2" xfId="21594"/>
    <cellStyle name="Normal 3 4 2 4 4 2 2 2" xfId="21595"/>
    <cellStyle name="Normal 3 4 2 4 4 2 2 2 2" xfId="21596"/>
    <cellStyle name="Normal 3 4 2 4 4 2 2 3" xfId="21597"/>
    <cellStyle name="Normal 3 4 2 4 4 2 3" xfId="21598"/>
    <cellStyle name="Normal 3 4 2 4 4 2 3 2" xfId="21599"/>
    <cellStyle name="Normal 3 4 2 4 4 2 4" xfId="21600"/>
    <cellStyle name="Normal 3 4 2 4 4 3" xfId="21601"/>
    <cellStyle name="Normal 3 4 2 4 4 3 2" xfId="21602"/>
    <cellStyle name="Normal 3 4 2 4 4 3 2 2" xfId="21603"/>
    <cellStyle name="Normal 3 4 2 4 4 3 3" xfId="21604"/>
    <cellStyle name="Normal 3 4 2 4 4 4" xfId="21605"/>
    <cellStyle name="Normal 3 4 2 4 4 4 2" xfId="21606"/>
    <cellStyle name="Normal 3 4 2 4 4 5" xfId="21607"/>
    <cellStyle name="Normal 3 4 2 4 5" xfId="21608"/>
    <cellStyle name="Normal 3 4 2 4 5 2" xfId="21609"/>
    <cellStyle name="Normal 3 4 2 4 5 2 2" xfId="21610"/>
    <cellStyle name="Normal 3 4 2 4 5 2 2 2" xfId="21611"/>
    <cellStyle name="Normal 3 4 2 4 5 2 3" xfId="21612"/>
    <cellStyle name="Normal 3 4 2 4 5 3" xfId="21613"/>
    <cellStyle name="Normal 3 4 2 4 5 3 2" xfId="21614"/>
    <cellStyle name="Normal 3 4 2 4 5 4" xfId="21615"/>
    <cellStyle name="Normal 3 4 2 4 6" xfId="21616"/>
    <cellStyle name="Normal 3 4 2 4 6 2" xfId="21617"/>
    <cellStyle name="Normal 3 4 2 4 6 2 2" xfId="21618"/>
    <cellStyle name="Normal 3 4 2 4 6 3" xfId="21619"/>
    <cellStyle name="Normal 3 4 2 4 7" xfId="21620"/>
    <cellStyle name="Normal 3 4 2 4 7 2" xfId="21621"/>
    <cellStyle name="Normal 3 4 2 4 8" xfId="21622"/>
    <cellStyle name="Normal 3 4 2 5" xfId="21623"/>
    <cellStyle name="Normal 3 4 2 5 2" xfId="21624"/>
    <cellStyle name="Normal 3 4 2 5 2 2" xfId="21625"/>
    <cellStyle name="Normal 3 4 2 5 2 2 2" xfId="21626"/>
    <cellStyle name="Normal 3 4 2 5 2 2 2 2" xfId="21627"/>
    <cellStyle name="Normal 3 4 2 5 2 2 2 2 2" xfId="21628"/>
    <cellStyle name="Normal 3 4 2 5 2 2 2 2 2 2" xfId="21629"/>
    <cellStyle name="Normal 3 4 2 5 2 2 2 2 3" xfId="21630"/>
    <cellStyle name="Normal 3 4 2 5 2 2 2 3" xfId="21631"/>
    <cellStyle name="Normal 3 4 2 5 2 2 2 3 2" xfId="21632"/>
    <cellStyle name="Normal 3 4 2 5 2 2 2 4" xfId="21633"/>
    <cellStyle name="Normal 3 4 2 5 2 2 3" xfId="21634"/>
    <cellStyle name="Normal 3 4 2 5 2 2 3 2" xfId="21635"/>
    <cellStyle name="Normal 3 4 2 5 2 2 3 2 2" xfId="21636"/>
    <cellStyle name="Normal 3 4 2 5 2 2 3 3" xfId="21637"/>
    <cellStyle name="Normal 3 4 2 5 2 2 4" xfId="21638"/>
    <cellStyle name="Normal 3 4 2 5 2 2 4 2" xfId="21639"/>
    <cellStyle name="Normal 3 4 2 5 2 2 5" xfId="21640"/>
    <cellStyle name="Normal 3 4 2 5 2 3" xfId="21641"/>
    <cellStyle name="Normal 3 4 2 5 2 3 2" xfId="21642"/>
    <cellStyle name="Normal 3 4 2 5 2 3 2 2" xfId="21643"/>
    <cellStyle name="Normal 3 4 2 5 2 3 2 2 2" xfId="21644"/>
    <cellStyle name="Normal 3 4 2 5 2 3 2 3" xfId="21645"/>
    <cellStyle name="Normal 3 4 2 5 2 3 3" xfId="21646"/>
    <cellStyle name="Normal 3 4 2 5 2 3 3 2" xfId="21647"/>
    <cellStyle name="Normal 3 4 2 5 2 3 4" xfId="21648"/>
    <cellStyle name="Normal 3 4 2 5 2 4" xfId="21649"/>
    <cellStyle name="Normal 3 4 2 5 2 4 2" xfId="21650"/>
    <cellStyle name="Normal 3 4 2 5 2 4 2 2" xfId="21651"/>
    <cellStyle name="Normal 3 4 2 5 2 4 3" xfId="21652"/>
    <cellStyle name="Normal 3 4 2 5 2 5" xfId="21653"/>
    <cellStyle name="Normal 3 4 2 5 2 5 2" xfId="21654"/>
    <cellStyle name="Normal 3 4 2 5 2 6" xfId="21655"/>
    <cellStyle name="Normal 3 4 2 5 3" xfId="21656"/>
    <cellStyle name="Normal 3 4 2 5 3 2" xfId="21657"/>
    <cellStyle name="Normal 3 4 2 5 3 2 2" xfId="21658"/>
    <cellStyle name="Normal 3 4 2 5 3 2 2 2" xfId="21659"/>
    <cellStyle name="Normal 3 4 2 5 3 2 2 2 2" xfId="21660"/>
    <cellStyle name="Normal 3 4 2 5 3 2 2 3" xfId="21661"/>
    <cellStyle name="Normal 3 4 2 5 3 2 3" xfId="21662"/>
    <cellStyle name="Normal 3 4 2 5 3 2 3 2" xfId="21663"/>
    <cellStyle name="Normal 3 4 2 5 3 2 4" xfId="21664"/>
    <cellStyle name="Normal 3 4 2 5 3 3" xfId="21665"/>
    <cellStyle name="Normal 3 4 2 5 3 3 2" xfId="21666"/>
    <cellStyle name="Normal 3 4 2 5 3 3 2 2" xfId="21667"/>
    <cellStyle name="Normal 3 4 2 5 3 3 3" xfId="21668"/>
    <cellStyle name="Normal 3 4 2 5 3 4" xfId="21669"/>
    <cellStyle name="Normal 3 4 2 5 3 4 2" xfId="21670"/>
    <cellStyle name="Normal 3 4 2 5 3 5" xfId="21671"/>
    <cellStyle name="Normal 3 4 2 5 4" xfId="21672"/>
    <cellStyle name="Normal 3 4 2 5 4 2" xfId="21673"/>
    <cellStyle name="Normal 3 4 2 5 4 2 2" xfId="21674"/>
    <cellStyle name="Normal 3 4 2 5 4 2 2 2" xfId="21675"/>
    <cellStyle name="Normal 3 4 2 5 4 2 3" xfId="21676"/>
    <cellStyle name="Normal 3 4 2 5 4 3" xfId="21677"/>
    <cellStyle name="Normal 3 4 2 5 4 3 2" xfId="21678"/>
    <cellStyle name="Normal 3 4 2 5 4 4" xfId="21679"/>
    <cellStyle name="Normal 3 4 2 5 5" xfId="21680"/>
    <cellStyle name="Normal 3 4 2 5 5 2" xfId="21681"/>
    <cellStyle name="Normal 3 4 2 5 5 2 2" xfId="21682"/>
    <cellStyle name="Normal 3 4 2 5 5 3" xfId="21683"/>
    <cellStyle name="Normal 3 4 2 5 6" xfId="21684"/>
    <cellStyle name="Normal 3 4 2 5 6 2" xfId="21685"/>
    <cellStyle name="Normal 3 4 2 5 7" xfId="21686"/>
    <cellStyle name="Normal 3 4 2 6" xfId="21687"/>
    <cellStyle name="Normal 3 4 2 6 2" xfId="21688"/>
    <cellStyle name="Normal 3 4 2 6 2 2" xfId="21689"/>
    <cellStyle name="Normal 3 4 2 6 2 2 2" xfId="21690"/>
    <cellStyle name="Normal 3 4 2 6 2 2 2 2" xfId="21691"/>
    <cellStyle name="Normal 3 4 2 6 2 2 2 2 2" xfId="21692"/>
    <cellStyle name="Normal 3 4 2 6 2 2 2 3" xfId="21693"/>
    <cellStyle name="Normal 3 4 2 6 2 2 3" xfId="21694"/>
    <cellStyle name="Normal 3 4 2 6 2 2 3 2" xfId="21695"/>
    <cellStyle name="Normal 3 4 2 6 2 2 4" xfId="21696"/>
    <cellStyle name="Normal 3 4 2 6 2 3" xfId="21697"/>
    <cellStyle name="Normal 3 4 2 6 2 3 2" xfId="21698"/>
    <cellStyle name="Normal 3 4 2 6 2 3 2 2" xfId="21699"/>
    <cellStyle name="Normal 3 4 2 6 2 3 3" xfId="21700"/>
    <cellStyle name="Normal 3 4 2 6 2 4" xfId="21701"/>
    <cellStyle name="Normal 3 4 2 6 2 4 2" xfId="21702"/>
    <cellStyle name="Normal 3 4 2 6 2 5" xfId="21703"/>
    <cellStyle name="Normal 3 4 2 6 3" xfId="21704"/>
    <cellStyle name="Normal 3 4 2 6 3 2" xfId="21705"/>
    <cellStyle name="Normal 3 4 2 6 3 2 2" xfId="21706"/>
    <cellStyle name="Normal 3 4 2 6 3 2 2 2" xfId="21707"/>
    <cellStyle name="Normal 3 4 2 6 3 2 3" xfId="21708"/>
    <cellStyle name="Normal 3 4 2 6 3 3" xfId="21709"/>
    <cellStyle name="Normal 3 4 2 6 3 3 2" xfId="21710"/>
    <cellStyle name="Normal 3 4 2 6 3 4" xfId="21711"/>
    <cellStyle name="Normal 3 4 2 6 4" xfId="21712"/>
    <cellStyle name="Normal 3 4 2 6 4 2" xfId="21713"/>
    <cellStyle name="Normal 3 4 2 6 4 2 2" xfId="21714"/>
    <cellStyle name="Normal 3 4 2 6 4 3" xfId="21715"/>
    <cellStyle name="Normal 3 4 2 6 5" xfId="21716"/>
    <cellStyle name="Normal 3 4 2 6 5 2" xfId="21717"/>
    <cellStyle name="Normal 3 4 2 6 6" xfId="21718"/>
    <cellStyle name="Normal 3 4 2 7" xfId="21719"/>
    <cellStyle name="Normal 3 4 2 7 2" xfId="21720"/>
    <cellStyle name="Normal 3 4 2 7 2 2" xfId="21721"/>
    <cellStyle name="Normal 3 4 2 7 2 2 2" xfId="21722"/>
    <cellStyle name="Normal 3 4 2 7 2 2 2 2" xfId="21723"/>
    <cellStyle name="Normal 3 4 2 7 2 2 3" xfId="21724"/>
    <cellStyle name="Normal 3 4 2 7 2 3" xfId="21725"/>
    <cellStyle name="Normal 3 4 2 7 2 3 2" xfId="21726"/>
    <cellStyle name="Normal 3 4 2 7 2 4" xfId="21727"/>
    <cellStyle name="Normal 3 4 2 7 3" xfId="21728"/>
    <cellStyle name="Normal 3 4 2 7 3 2" xfId="21729"/>
    <cellStyle name="Normal 3 4 2 7 3 2 2" xfId="21730"/>
    <cellStyle name="Normal 3 4 2 7 3 3" xfId="21731"/>
    <cellStyle name="Normal 3 4 2 7 4" xfId="21732"/>
    <cellStyle name="Normal 3 4 2 7 4 2" xfId="21733"/>
    <cellStyle name="Normal 3 4 2 7 5" xfId="21734"/>
    <cellStyle name="Normal 3 4 2 8" xfId="21735"/>
    <cellStyle name="Normal 3 4 2 8 2" xfId="21736"/>
    <cellStyle name="Normal 3 4 2 8 2 2" xfId="21737"/>
    <cellStyle name="Normal 3 4 2 8 2 2 2" xfId="21738"/>
    <cellStyle name="Normal 3 4 2 8 2 3" xfId="21739"/>
    <cellStyle name="Normal 3 4 2 8 3" xfId="21740"/>
    <cellStyle name="Normal 3 4 2 8 3 2" xfId="21741"/>
    <cellStyle name="Normal 3 4 2 8 4" xfId="21742"/>
    <cellStyle name="Normal 3 4 2 9" xfId="21743"/>
    <cellStyle name="Normal 3 4 2 9 2" xfId="21744"/>
    <cellStyle name="Normal 3 4 2 9 2 2" xfId="21745"/>
    <cellStyle name="Normal 3 4 2 9 3" xfId="21746"/>
    <cellStyle name="Normal 3 4 3" xfId="21747"/>
    <cellStyle name="Normal 3 4 3 10" xfId="21748"/>
    <cellStyle name="Normal 3 4 3 2" xfId="21749"/>
    <cellStyle name="Normal 3 4 3 2 2" xfId="21750"/>
    <cellStyle name="Normal 3 4 3 2 2 2" xfId="21751"/>
    <cellStyle name="Normal 3 4 3 2 2 2 2" xfId="21752"/>
    <cellStyle name="Normal 3 4 3 2 2 2 2 2" xfId="21753"/>
    <cellStyle name="Normal 3 4 3 2 2 2 2 2 2" xfId="21754"/>
    <cellStyle name="Normal 3 4 3 2 2 2 2 2 2 2" xfId="21755"/>
    <cellStyle name="Normal 3 4 3 2 2 2 2 2 2 2 2" xfId="21756"/>
    <cellStyle name="Normal 3 4 3 2 2 2 2 2 2 2 2 2" xfId="21757"/>
    <cellStyle name="Normal 3 4 3 2 2 2 2 2 2 2 3" xfId="21758"/>
    <cellStyle name="Normal 3 4 3 2 2 2 2 2 2 3" xfId="21759"/>
    <cellStyle name="Normal 3 4 3 2 2 2 2 2 2 3 2" xfId="21760"/>
    <cellStyle name="Normal 3 4 3 2 2 2 2 2 2 4" xfId="21761"/>
    <cellStyle name="Normal 3 4 3 2 2 2 2 2 3" xfId="21762"/>
    <cellStyle name="Normal 3 4 3 2 2 2 2 2 3 2" xfId="21763"/>
    <cellStyle name="Normal 3 4 3 2 2 2 2 2 3 2 2" xfId="21764"/>
    <cellStyle name="Normal 3 4 3 2 2 2 2 2 3 3" xfId="21765"/>
    <cellStyle name="Normal 3 4 3 2 2 2 2 2 4" xfId="21766"/>
    <cellStyle name="Normal 3 4 3 2 2 2 2 2 4 2" xfId="21767"/>
    <cellStyle name="Normal 3 4 3 2 2 2 2 2 5" xfId="21768"/>
    <cellStyle name="Normal 3 4 3 2 2 2 2 3" xfId="21769"/>
    <cellStyle name="Normal 3 4 3 2 2 2 2 3 2" xfId="21770"/>
    <cellStyle name="Normal 3 4 3 2 2 2 2 3 2 2" xfId="21771"/>
    <cellStyle name="Normal 3 4 3 2 2 2 2 3 2 2 2" xfId="21772"/>
    <cellStyle name="Normal 3 4 3 2 2 2 2 3 2 3" xfId="21773"/>
    <cellStyle name="Normal 3 4 3 2 2 2 2 3 3" xfId="21774"/>
    <cellStyle name="Normal 3 4 3 2 2 2 2 3 3 2" xfId="21775"/>
    <cellStyle name="Normal 3 4 3 2 2 2 2 3 4" xfId="21776"/>
    <cellStyle name="Normal 3 4 3 2 2 2 2 4" xfId="21777"/>
    <cellStyle name="Normal 3 4 3 2 2 2 2 4 2" xfId="21778"/>
    <cellStyle name="Normal 3 4 3 2 2 2 2 4 2 2" xfId="21779"/>
    <cellStyle name="Normal 3 4 3 2 2 2 2 4 3" xfId="21780"/>
    <cellStyle name="Normal 3 4 3 2 2 2 2 5" xfId="21781"/>
    <cellStyle name="Normal 3 4 3 2 2 2 2 5 2" xfId="21782"/>
    <cellStyle name="Normal 3 4 3 2 2 2 2 6" xfId="21783"/>
    <cellStyle name="Normal 3 4 3 2 2 2 3" xfId="21784"/>
    <cellStyle name="Normal 3 4 3 2 2 2 3 2" xfId="21785"/>
    <cellStyle name="Normal 3 4 3 2 2 2 3 2 2" xfId="21786"/>
    <cellStyle name="Normal 3 4 3 2 2 2 3 2 2 2" xfId="21787"/>
    <cellStyle name="Normal 3 4 3 2 2 2 3 2 2 2 2" xfId="21788"/>
    <cellStyle name="Normal 3 4 3 2 2 2 3 2 2 3" xfId="21789"/>
    <cellStyle name="Normal 3 4 3 2 2 2 3 2 3" xfId="21790"/>
    <cellStyle name="Normal 3 4 3 2 2 2 3 2 3 2" xfId="21791"/>
    <cellStyle name="Normal 3 4 3 2 2 2 3 2 4" xfId="21792"/>
    <cellStyle name="Normal 3 4 3 2 2 2 3 3" xfId="21793"/>
    <cellStyle name="Normal 3 4 3 2 2 2 3 3 2" xfId="21794"/>
    <cellStyle name="Normal 3 4 3 2 2 2 3 3 2 2" xfId="21795"/>
    <cellStyle name="Normal 3 4 3 2 2 2 3 3 3" xfId="21796"/>
    <cellStyle name="Normal 3 4 3 2 2 2 3 4" xfId="21797"/>
    <cellStyle name="Normal 3 4 3 2 2 2 3 4 2" xfId="21798"/>
    <cellStyle name="Normal 3 4 3 2 2 2 3 5" xfId="21799"/>
    <cellStyle name="Normal 3 4 3 2 2 2 4" xfId="21800"/>
    <cellStyle name="Normal 3 4 3 2 2 2 4 2" xfId="21801"/>
    <cellStyle name="Normal 3 4 3 2 2 2 4 2 2" xfId="21802"/>
    <cellStyle name="Normal 3 4 3 2 2 2 4 2 2 2" xfId="21803"/>
    <cellStyle name="Normal 3 4 3 2 2 2 4 2 3" xfId="21804"/>
    <cellStyle name="Normal 3 4 3 2 2 2 4 3" xfId="21805"/>
    <cellStyle name="Normal 3 4 3 2 2 2 4 3 2" xfId="21806"/>
    <cellStyle name="Normal 3 4 3 2 2 2 4 4" xfId="21807"/>
    <cellStyle name="Normal 3 4 3 2 2 2 5" xfId="21808"/>
    <cellStyle name="Normal 3 4 3 2 2 2 5 2" xfId="21809"/>
    <cellStyle name="Normal 3 4 3 2 2 2 5 2 2" xfId="21810"/>
    <cellStyle name="Normal 3 4 3 2 2 2 5 3" xfId="21811"/>
    <cellStyle name="Normal 3 4 3 2 2 2 6" xfId="21812"/>
    <cellStyle name="Normal 3 4 3 2 2 2 6 2" xfId="21813"/>
    <cellStyle name="Normal 3 4 3 2 2 2 7" xfId="21814"/>
    <cellStyle name="Normal 3 4 3 2 2 3" xfId="21815"/>
    <cellStyle name="Normal 3 4 3 2 2 3 2" xfId="21816"/>
    <cellStyle name="Normal 3 4 3 2 2 3 2 2" xfId="21817"/>
    <cellStyle name="Normal 3 4 3 2 2 3 2 2 2" xfId="21818"/>
    <cellStyle name="Normal 3 4 3 2 2 3 2 2 2 2" xfId="21819"/>
    <cellStyle name="Normal 3 4 3 2 2 3 2 2 2 2 2" xfId="21820"/>
    <cellStyle name="Normal 3 4 3 2 2 3 2 2 2 3" xfId="21821"/>
    <cellStyle name="Normal 3 4 3 2 2 3 2 2 3" xfId="21822"/>
    <cellStyle name="Normal 3 4 3 2 2 3 2 2 3 2" xfId="21823"/>
    <cellStyle name="Normal 3 4 3 2 2 3 2 2 4" xfId="21824"/>
    <cellStyle name="Normal 3 4 3 2 2 3 2 3" xfId="21825"/>
    <cellStyle name="Normal 3 4 3 2 2 3 2 3 2" xfId="21826"/>
    <cellStyle name="Normal 3 4 3 2 2 3 2 3 2 2" xfId="21827"/>
    <cellStyle name="Normal 3 4 3 2 2 3 2 3 3" xfId="21828"/>
    <cellStyle name="Normal 3 4 3 2 2 3 2 4" xfId="21829"/>
    <cellStyle name="Normal 3 4 3 2 2 3 2 4 2" xfId="21830"/>
    <cellStyle name="Normal 3 4 3 2 2 3 2 5" xfId="21831"/>
    <cellStyle name="Normal 3 4 3 2 2 3 3" xfId="21832"/>
    <cellStyle name="Normal 3 4 3 2 2 3 3 2" xfId="21833"/>
    <cellStyle name="Normal 3 4 3 2 2 3 3 2 2" xfId="21834"/>
    <cellStyle name="Normal 3 4 3 2 2 3 3 2 2 2" xfId="21835"/>
    <cellStyle name="Normal 3 4 3 2 2 3 3 2 3" xfId="21836"/>
    <cellStyle name="Normal 3 4 3 2 2 3 3 3" xfId="21837"/>
    <cellStyle name="Normal 3 4 3 2 2 3 3 3 2" xfId="21838"/>
    <cellStyle name="Normal 3 4 3 2 2 3 3 4" xfId="21839"/>
    <cellStyle name="Normal 3 4 3 2 2 3 4" xfId="21840"/>
    <cellStyle name="Normal 3 4 3 2 2 3 4 2" xfId="21841"/>
    <cellStyle name="Normal 3 4 3 2 2 3 4 2 2" xfId="21842"/>
    <cellStyle name="Normal 3 4 3 2 2 3 4 3" xfId="21843"/>
    <cellStyle name="Normal 3 4 3 2 2 3 5" xfId="21844"/>
    <cellStyle name="Normal 3 4 3 2 2 3 5 2" xfId="21845"/>
    <cellStyle name="Normal 3 4 3 2 2 3 6" xfId="21846"/>
    <cellStyle name="Normal 3 4 3 2 2 4" xfId="21847"/>
    <cellStyle name="Normal 3 4 3 2 2 4 2" xfId="21848"/>
    <cellStyle name="Normal 3 4 3 2 2 4 2 2" xfId="21849"/>
    <cellStyle name="Normal 3 4 3 2 2 4 2 2 2" xfId="21850"/>
    <cellStyle name="Normal 3 4 3 2 2 4 2 2 2 2" xfId="21851"/>
    <cellStyle name="Normal 3 4 3 2 2 4 2 2 3" xfId="21852"/>
    <cellStyle name="Normal 3 4 3 2 2 4 2 3" xfId="21853"/>
    <cellStyle name="Normal 3 4 3 2 2 4 2 3 2" xfId="21854"/>
    <cellStyle name="Normal 3 4 3 2 2 4 2 4" xfId="21855"/>
    <cellStyle name="Normal 3 4 3 2 2 4 3" xfId="21856"/>
    <cellStyle name="Normal 3 4 3 2 2 4 3 2" xfId="21857"/>
    <cellStyle name="Normal 3 4 3 2 2 4 3 2 2" xfId="21858"/>
    <cellStyle name="Normal 3 4 3 2 2 4 3 3" xfId="21859"/>
    <cellStyle name="Normal 3 4 3 2 2 4 4" xfId="21860"/>
    <cellStyle name="Normal 3 4 3 2 2 4 4 2" xfId="21861"/>
    <cellStyle name="Normal 3 4 3 2 2 4 5" xfId="21862"/>
    <cellStyle name="Normal 3 4 3 2 2 5" xfId="21863"/>
    <cellStyle name="Normal 3 4 3 2 2 5 2" xfId="21864"/>
    <cellStyle name="Normal 3 4 3 2 2 5 2 2" xfId="21865"/>
    <cellStyle name="Normal 3 4 3 2 2 5 2 2 2" xfId="21866"/>
    <cellStyle name="Normal 3 4 3 2 2 5 2 3" xfId="21867"/>
    <cellStyle name="Normal 3 4 3 2 2 5 3" xfId="21868"/>
    <cellStyle name="Normal 3 4 3 2 2 5 3 2" xfId="21869"/>
    <cellStyle name="Normal 3 4 3 2 2 5 4" xfId="21870"/>
    <cellStyle name="Normal 3 4 3 2 2 6" xfId="21871"/>
    <cellStyle name="Normal 3 4 3 2 2 6 2" xfId="21872"/>
    <cellStyle name="Normal 3 4 3 2 2 6 2 2" xfId="21873"/>
    <cellStyle name="Normal 3 4 3 2 2 6 3" xfId="21874"/>
    <cellStyle name="Normal 3 4 3 2 2 7" xfId="21875"/>
    <cellStyle name="Normal 3 4 3 2 2 7 2" xfId="21876"/>
    <cellStyle name="Normal 3 4 3 2 2 8" xfId="21877"/>
    <cellStyle name="Normal 3 4 3 2 3" xfId="21878"/>
    <cellStyle name="Normal 3 4 3 2 3 2" xfId="21879"/>
    <cellStyle name="Normal 3 4 3 2 3 2 2" xfId="21880"/>
    <cellStyle name="Normal 3 4 3 2 3 2 2 2" xfId="21881"/>
    <cellStyle name="Normal 3 4 3 2 3 2 2 2 2" xfId="21882"/>
    <cellStyle name="Normal 3 4 3 2 3 2 2 2 2 2" xfId="21883"/>
    <cellStyle name="Normal 3 4 3 2 3 2 2 2 2 2 2" xfId="21884"/>
    <cellStyle name="Normal 3 4 3 2 3 2 2 2 2 3" xfId="21885"/>
    <cellStyle name="Normal 3 4 3 2 3 2 2 2 3" xfId="21886"/>
    <cellStyle name="Normal 3 4 3 2 3 2 2 2 3 2" xfId="21887"/>
    <cellStyle name="Normal 3 4 3 2 3 2 2 2 4" xfId="21888"/>
    <cellStyle name="Normal 3 4 3 2 3 2 2 3" xfId="21889"/>
    <cellStyle name="Normal 3 4 3 2 3 2 2 3 2" xfId="21890"/>
    <cellStyle name="Normal 3 4 3 2 3 2 2 3 2 2" xfId="21891"/>
    <cellStyle name="Normal 3 4 3 2 3 2 2 3 3" xfId="21892"/>
    <cellStyle name="Normal 3 4 3 2 3 2 2 4" xfId="21893"/>
    <cellStyle name="Normal 3 4 3 2 3 2 2 4 2" xfId="21894"/>
    <cellStyle name="Normal 3 4 3 2 3 2 2 5" xfId="21895"/>
    <cellStyle name="Normal 3 4 3 2 3 2 3" xfId="21896"/>
    <cellStyle name="Normal 3 4 3 2 3 2 3 2" xfId="21897"/>
    <cellStyle name="Normal 3 4 3 2 3 2 3 2 2" xfId="21898"/>
    <cellStyle name="Normal 3 4 3 2 3 2 3 2 2 2" xfId="21899"/>
    <cellStyle name="Normal 3 4 3 2 3 2 3 2 3" xfId="21900"/>
    <cellStyle name="Normal 3 4 3 2 3 2 3 3" xfId="21901"/>
    <cellStyle name="Normal 3 4 3 2 3 2 3 3 2" xfId="21902"/>
    <cellStyle name="Normal 3 4 3 2 3 2 3 4" xfId="21903"/>
    <cellStyle name="Normal 3 4 3 2 3 2 4" xfId="21904"/>
    <cellStyle name="Normal 3 4 3 2 3 2 4 2" xfId="21905"/>
    <cellStyle name="Normal 3 4 3 2 3 2 4 2 2" xfId="21906"/>
    <cellStyle name="Normal 3 4 3 2 3 2 4 3" xfId="21907"/>
    <cellStyle name="Normal 3 4 3 2 3 2 5" xfId="21908"/>
    <cellStyle name="Normal 3 4 3 2 3 2 5 2" xfId="21909"/>
    <cellStyle name="Normal 3 4 3 2 3 2 6" xfId="21910"/>
    <cellStyle name="Normal 3 4 3 2 3 3" xfId="21911"/>
    <cellStyle name="Normal 3 4 3 2 3 3 2" xfId="21912"/>
    <cellStyle name="Normal 3 4 3 2 3 3 2 2" xfId="21913"/>
    <cellStyle name="Normal 3 4 3 2 3 3 2 2 2" xfId="21914"/>
    <cellStyle name="Normal 3 4 3 2 3 3 2 2 2 2" xfId="21915"/>
    <cellStyle name="Normal 3 4 3 2 3 3 2 2 3" xfId="21916"/>
    <cellStyle name="Normal 3 4 3 2 3 3 2 3" xfId="21917"/>
    <cellStyle name="Normal 3 4 3 2 3 3 2 3 2" xfId="21918"/>
    <cellStyle name="Normal 3 4 3 2 3 3 2 4" xfId="21919"/>
    <cellStyle name="Normal 3 4 3 2 3 3 3" xfId="21920"/>
    <cellStyle name="Normal 3 4 3 2 3 3 3 2" xfId="21921"/>
    <cellStyle name="Normal 3 4 3 2 3 3 3 2 2" xfId="21922"/>
    <cellStyle name="Normal 3 4 3 2 3 3 3 3" xfId="21923"/>
    <cellStyle name="Normal 3 4 3 2 3 3 4" xfId="21924"/>
    <cellStyle name="Normal 3 4 3 2 3 3 4 2" xfId="21925"/>
    <cellStyle name="Normal 3 4 3 2 3 3 5" xfId="21926"/>
    <cellStyle name="Normal 3 4 3 2 3 4" xfId="21927"/>
    <cellStyle name="Normal 3 4 3 2 3 4 2" xfId="21928"/>
    <cellStyle name="Normal 3 4 3 2 3 4 2 2" xfId="21929"/>
    <cellStyle name="Normal 3 4 3 2 3 4 2 2 2" xfId="21930"/>
    <cellStyle name="Normal 3 4 3 2 3 4 2 3" xfId="21931"/>
    <cellStyle name="Normal 3 4 3 2 3 4 3" xfId="21932"/>
    <cellStyle name="Normal 3 4 3 2 3 4 3 2" xfId="21933"/>
    <cellStyle name="Normal 3 4 3 2 3 4 4" xfId="21934"/>
    <cellStyle name="Normal 3 4 3 2 3 5" xfId="21935"/>
    <cellStyle name="Normal 3 4 3 2 3 5 2" xfId="21936"/>
    <cellStyle name="Normal 3 4 3 2 3 5 2 2" xfId="21937"/>
    <cellStyle name="Normal 3 4 3 2 3 5 3" xfId="21938"/>
    <cellStyle name="Normal 3 4 3 2 3 6" xfId="21939"/>
    <cellStyle name="Normal 3 4 3 2 3 6 2" xfId="21940"/>
    <cellStyle name="Normal 3 4 3 2 3 7" xfId="21941"/>
    <cellStyle name="Normal 3 4 3 2 4" xfId="21942"/>
    <cellStyle name="Normal 3 4 3 2 4 2" xfId="21943"/>
    <cellStyle name="Normal 3 4 3 2 4 2 2" xfId="21944"/>
    <cellStyle name="Normal 3 4 3 2 4 2 2 2" xfId="21945"/>
    <cellStyle name="Normal 3 4 3 2 4 2 2 2 2" xfId="21946"/>
    <cellStyle name="Normal 3 4 3 2 4 2 2 2 2 2" xfId="21947"/>
    <cellStyle name="Normal 3 4 3 2 4 2 2 2 3" xfId="21948"/>
    <cellStyle name="Normal 3 4 3 2 4 2 2 3" xfId="21949"/>
    <cellStyle name="Normal 3 4 3 2 4 2 2 3 2" xfId="21950"/>
    <cellStyle name="Normal 3 4 3 2 4 2 2 4" xfId="21951"/>
    <cellStyle name="Normal 3 4 3 2 4 2 3" xfId="21952"/>
    <cellStyle name="Normal 3 4 3 2 4 2 3 2" xfId="21953"/>
    <cellStyle name="Normal 3 4 3 2 4 2 3 2 2" xfId="21954"/>
    <cellStyle name="Normal 3 4 3 2 4 2 3 3" xfId="21955"/>
    <cellStyle name="Normal 3 4 3 2 4 2 4" xfId="21956"/>
    <cellStyle name="Normal 3 4 3 2 4 2 4 2" xfId="21957"/>
    <cellStyle name="Normal 3 4 3 2 4 2 5" xfId="21958"/>
    <cellStyle name="Normal 3 4 3 2 4 3" xfId="21959"/>
    <cellStyle name="Normal 3 4 3 2 4 3 2" xfId="21960"/>
    <cellStyle name="Normal 3 4 3 2 4 3 2 2" xfId="21961"/>
    <cellStyle name="Normal 3 4 3 2 4 3 2 2 2" xfId="21962"/>
    <cellStyle name="Normal 3 4 3 2 4 3 2 3" xfId="21963"/>
    <cellStyle name="Normal 3 4 3 2 4 3 3" xfId="21964"/>
    <cellStyle name="Normal 3 4 3 2 4 3 3 2" xfId="21965"/>
    <cellStyle name="Normal 3 4 3 2 4 3 4" xfId="21966"/>
    <cellStyle name="Normal 3 4 3 2 4 4" xfId="21967"/>
    <cellStyle name="Normal 3 4 3 2 4 4 2" xfId="21968"/>
    <cellStyle name="Normal 3 4 3 2 4 4 2 2" xfId="21969"/>
    <cellStyle name="Normal 3 4 3 2 4 4 3" xfId="21970"/>
    <cellStyle name="Normal 3 4 3 2 4 5" xfId="21971"/>
    <cellStyle name="Normal 3 4 3 2 4 5 2" xfId="21972"/>
    <cellStyle name="Normal 3 4 3 2 4 6" xfId="21973"/>
    <cellStyle name="Normal 3 4 3 2 5" xfId="21974"/>
    <cellStyle name="Normal 3 4 3 2 5 2" xfId="21975"/>
    <cellStyle name="Normal 3 4 3 2 5 2 2" xfId="21976"/>
    <cellStyle name="Normal 3 4 3 2 5 2 2 2" xfId="21977"/>
    <cellStyle name="Normal 3 4 3 2 5 2 2 2 2" xfId="21978"/>
    <cellStyle name="Normal 3 4 3 2 5 2 2 3" xfId="21979"/>
    <cellStyle name="Normal 3 4 3 2 5 2 3" xfId="21980"/>
    <cellStyle name="Normal 3 4 3 2 5 2 3 2" xfId="21981"/>
    <cellStyle name="Normal 3 4 3 2 5 2 4" xfId="21982"/>
    <cellStyle name="Normal 3 4 3 2 5 3" xfId="21983"/>
    <cellStyle name="Normal 3 4 3 2 5 3 2" xfId="21984"/>
    <cellStyle name="Normal 3 4 3 2 5 3 2 2" xfId="21985"/>
    <cellStyle name="Normal 3 4 3 2 5 3 3" xfId="21986"/>
    <cellStyle name="Normal 3 4 3 2 5 4" xfId="21987"/>
    <cellStyle name="Normal 3 4 3 2 5 4 2" xfId="21988"/>
    <cellStyle name="Normal 3 4 3 2 5 5" xfId="21989"/>
    <cellStyle name="Normal 3 4 3 2 6" xfId="21990"/>
    <cellStyle name="Normal 3 4 3 2 6 2" xfId="21991"/>
    <cellStyle name="Normal 3 4 3 2 6 2 2" xfId="21992"/>
    <cellStyle name="Normal 3 4 3 2 6 2 2 2" xfId="21993"/>
    <cellStyle name="Normal 3 4 3 2 6 2 3" xfId="21994"/>
    <cellStyle name="Normal 3 4 3 2 6 3" xfId="21995"/>
    <cellStyle name="Normal 3 4 3 2 6 3 2" xfId="21996"/>
    <cellStyle name="Normal 3 4 3 2 6 4" xfId="21997"/>
    <cellStyle name="Normal 3 4 3 2 7" xfId="21998"/>
    <cellStyle name="Normal 3 4 3 2 7 2" xfId="21999"/>
    <cellStyle name="Normal 3 4 3 2 7 2 2" xfId="22000"/>
    <cellStyle name="Normal 3 4 3 2 7 3" xfId="22001"/>
    <cellStyle name="Normal 3 4 3 2 8" xfId="22002"/>
    <cellStyle name="Normal 3 4 3 2 8 2" xfId="22003"/>
    <cellStyle name="Normal 3 4 3 2 9" xfId="22004"/>
    <cellStyle name="Normal 3 4 3 3" xfId="22005"/>
    <cellStyle name="Normal 3 4 3 3 2" xfId="22006"/>
    <cellStyle name="Normal 3 4 3 3 2 2" xfId="22007"/>
    <cellStyle name="Normal 3 4 3 3 2 2 2" xfId="22008"/>
    <cellStyle name="Normal 3 4 3 3 2 2 2 2" xfId="22009"/>
    <cellStyle name="Normal 3 4 3 3 2 2 2 2 2" xfId="22010"/>
    <cellStyle name="Normal 3 4 3 3 2 2 2 2 2 2" xfId="22011"/>
    <cellStyle name="Normal 3 4 3 3 2 2 2 2 2 2 2" xfId="22012"/>
    <cellStyle name="Normal 3 4 3 3 2 2 2 2 2 3" xfId="22013"/>
    <cellStyle name="Normal 3 4 3 3 2 2 2 2 3" xfId="22014"/>
    <cellStyle name="Normal 3 4 3 3 2 2 2 2 3 2" xfId="22015"/>
    <cellStyle name="Normal 3 4 3 3 2 2 2 2 4" xfId="22016"/>
    <cellStyle name="Normal 3 4 3 3 2 2 2 3" xfId="22017"/>
    <cellStyle name="Normal 3 4 3 3 2 2 2 3 2" xfId="22018"/>
    <cellStyle name="Normal 3 4 3 3 2 2 2 3 2 2" xfId="22019"/>
    <cellStyle name="Normal 3 4 3 3 2 2 2 3 3" xfId="22020"/>
    <cellStyle name="Normal 3 4 3 3 2 2 2 4" xfId="22021"/>
    <cellStyle name="Normal 3 4 3 3 2 2 2 4 2" xfId="22022"/>
    <cellStyle name="Normal 3 4 3 3 2 2 2 5" xfId="22023"/>
    <cellStyle name="Normal 3 4 3 3 2 2 3" xfId="22024"/>
    <cellStyle name="Normal 3 4 3 3 2 2 3 2" xfId="22025"/>
    <cellStyle name="Normal 3 4 3 3 2 2 3 2 2" xfId="22026"/>
    <cellStyle name="Normal 3 4 3 3 2 2 3 2 2 2" xfId="22027"/>
    <cellStyle name="Normal 3 4 3 3 2 2 3 2 3" xfId="22028"/>
    <cellStyle name="Normal 3 4 3 3 2 2 3 3" xfId="22029"/>
    <cellStyle name="Normal 3 4 3 3 2 2 3 3 2" xfId="22030"/>
    <cellStyle name="Normal 3 4 3 3 2 2 3 4" xfId="22031"/>
    <cellStyle name="Normal 3 4 3 3 2 2 4" xfId="22032"/>
    <cellStyle name="Normal 3 4 3 3 2 2 4 2" xfId="22033"/>
    <cellStyle name="Normal 3 4 3 3 2 2 4 2 2" xfId="22034"/>
    <cellStyle name="Normal 3 4 3 3 2 2 4 3" xfId="22035"/>
    <cellStyle name="Normal 3 4 3 3 2 2 5" xfId="22036"/>
    <cellStyle name="Normal 3 4 3 3 2 2 5 2" xfId="22037"/>
    <cellStyle name="Normal 3 4 3 3 2 2 6" xfId="22038"/>
    <cellStyle name="Normal 3 4 3 3 2 3" xfId="22039"/>
    <cellStyle name="Normal 3 4 3 3 2 3 2" xfId="22040"/>
    <cellStyle name="Normal 3 4 3 3 2 3 2 2" xfId="22041"/>
    <cellStyle name="Normal 3 4 3 3 2 3 2 2 2" xfId="22042"/>
    <cellStyle name="Normal 3 4 3 3 2 3 2 2 2 2" xfId="22043"/>
    <cellStyle name="Normal 3 4 3 3 2 3 2 2 3" xfId="22044"/>
    <cellStyle name="Normal 3 4 3 3 2 3 2 3" xfId="22045"/>
    <cellStyle name="Normal 3 4 3 3 2 3 2 3 2" xfId="22046"/>
    <cellStyle name="Normal 3 4 3 3 2 3 2 4" xfId="22047"/>
    <cellStyle name="Normal 3 4 3 3 2 3 3" xfId="22048"/>
    <cellStyle name="Normal 3 4 3 3 2 3 3 2" xfId="22049"/>
    <cellStyle name="Normal 3 4 3 3 2 3 3 2 2" xfId="22050"/>
    <cellStyle name="Normal 3 4 3 3 2 3 3 3" xfId="22051"/>
    <cellStyle name="Normal 3 4 3 3 2 3 4" xfId="22052"/>
    <cellStyle name="Normal 3 4 3 3 2 3 4 2" xfId="22053"/>
    <cellStyle name="Normal 3 4 3 3 2 3 5" xfId="22054"/>
    <cellStyle name="Normal 3 4 3 3 2 4" xfId="22055"/>
    <cellStyle name="Normal 3 4 3 3 2 4 2" xfId="22056"/>
    <cellStyle name="Normal 3 4 3 3 2 4 2 2" xfId="22057"/>
    <cellStyle name="Normal 3 4 3 3 2 4 2 2 2" xfId="22058"/>
    <cellStyle name="Normal 3 4 3 3 2 4 2 3" xfId="22059"/>
    <cellStyle name="Normal 3 4 3 3 2 4 3" xfId="22060"/>
    <cellStyle name="Normal 3 4 3 3 2 4 3 2" xfId="22061"/>
    <cellStyle name="Normal 3 4 3 3 2 4 4" xfId="22062"/>
    <cellStyle name="Normal 3 4 3 3 2 5" xfId="22063"/>
    <cellStyle name="Normal 3 4 3 3 2 5 2" xfId="22064"/>
    <cellStyle name="Normal 3 4 3 3 2 5 2 2" xfId="22065"/>
    <cellStyle name="Normal 3 4 3 3 2 5 3" xfId="22066"/>
    <cellStyle name="Normal 3 4 3 3 2 6" xfId="22067"/>
    <cellStyle name="Normal 3 4 3 3 2 6 2" xfId="22068"/>
    <cellStyle name="Normal 3 4 3 3 2 7" xfId="22069"/>
    <cellStyle name="Normal 3 4 3 3 3" xfId="22070"/>
    <cellStyle name="Normal 3 4 3 3 3 2" xfId="22071"/>
    <cellStyle name="Normal 3 4 3 3 3 2 2" xfId="22072"/>
    <cellStyle name="Normal 3 4 3 3 3 2 2 2" xfId="22073"/>
    <cellStyle name="Normal 3 4 3 3 3 2 2 2 2" xfId="22074"/>
    <cellStyle name="Normal 3 4 3 3 3 2 2 2 2 2" xfId="22075"/>
    <cellStyle name="Normal 3 4 3 3 3 2 2 2 3" xfId="22076"/>
    <cellStyle name="Normal 3 4 3 3 3 2 2 3" xfId="22077"/>
    <cellStyle name="Normal 3 4 3 3 3 2 2 3 2" xfId="22078"/>
    <cellStyle name="Normal 3 4 3 3 3 2 2 4" xfId="22079"/>
    <cellStyle name="Normal 3 4 3 3 3 2 3" xfId="22080"/>
    <cellStyle name="Normal 3 4 3 3 3 2 3 2" xfId="22081"/>
    <cellStyle name="Normal 3 4 3 3 3 2 3 2 2" xfId="22082"/>
    <cellStyle name="Normal 3 4 3 3 3 2 3 3" xfId="22083"/>
    <cellStyle name="Normal 3 4 3 3 3 2 4" xfId="22084"/>
    <cellStyle name="Normal 3 4 3 3 3 2 4 2" xfId="22085"/>
    <cellStyle name="Normal 3 4 3 3 3 2 5" xfId="22086"/>
    <cellStyle name="Normal 3 4 3 3 3 3" xfId="22087"/>
    <cellStyle name="Normal 3 4 3 3 3 3 2" xfId="22088"/>
    <cellStyle name="Normal 3 4 3 3 3 3 2 2" xfId="22089"/>
    <cellStyle name="Normal 3 4 3 3 3 3 2 2 2" xfId="22090"/>
    <cellStyle name="Normal 3 4 3 3 3 3 2 3" xfId="22091"/>
    <cellStyle name="Normal 3 4 3 3 3 3 3" xfId="22092"/>
    <cellStyle name="Normal 3 4 3 3 3 3 3 2" xfId="22093"/>
    <cellStyle name="Normal 3 4 3 3 3 3 4" xfId="22094"/>
    <cellStyle name="Normal 3 4 3 3 3 4" xfId="22095"/>
    <cellStyle name="Normal 3 4 3 3 3 4 2" xfId="22096"/>
    <cellStyle name="Normal 3 4 3 3 3 4 2 2" xfId="22097"/>
    <cellStyle name="Normal 3 4 3 3 3 4 3" xfId="22098"/>
    <cellStyle name="Normal 3 4 3 3 3 5" xfId="22099"/>
    <cellStyle name="Normal 3 4 3 3 3 5 2" xfId="22100"/>
    <cellStyle name="Normal 3 4 3 3 3 6" xfId="22101"/>
    <cellStyle name="Normal 3 4 3 3 4" xfId="22102"/>
    <cellStyle name="Normal 3 4 3 3 4 2" xfId="22103"/>
    <cellStyle name="Normal 3 4 3 3 4 2 2" xfId="22104"/>
    <cellStyle name="Normal 3 4 3 3 4 2 2 2" xfId="22105"/>
    <cellStyle name="Normal 3 4 3 3 4 2 2 2 2" xfId="22106"/>
    <cellStyle name="Normal 3 4 3 3 4 2 2 3" xfId="22107"/>
    <cellStyle name="Normal 3 4 3 3 4 2 3" xfId="22108"/>
    <cellStyle name="Normal 3 4 3 3 4 2 3 2" xfId="22109"/>
    <cellStyle name="Normal 3 4 3 3 4 2 4" xfId="22110"/>
    <cellStyle name="Normal 3 4 3 3 4 3" xfId="22111"/>
    <cellStyle name="Normal 3 4 3 3 4 3 2" xfId="22112"/>
    <cellStyle name="Normal 3 4 3 3 4 3 2 2" xfId="22113"/>
    <cellStyle name="Normal 3 4 3 3 4 3 3" xfId="22114"/>
    <cellStyle name="Normal 3 4 3 3 4 4" xfId="22115"/>
    <cellStyle name="Normal 3 4 3 3 4 4 2" xfId="22116"/>
    <cellStyle name="Normal 3 4 3 3 4 5" xfId="22117"/>
    <cellStyle name="Normal 3 4 3 3 5" xfId="22118"/>
    <cellStyle name="Normal 3 4 3 3 5 2" xfId="22119"/>
    <cellStyle name="Normal 3 4 3 3 5 2 2" xfId="22120"/>
    <cellStyle name="Normal 3 4 3 3 5 2 2 2" xfId="22121"/>
    <cellStyle name="Normal 3 4 3 3 5 2 3" xfId="22122"/>
    <cellStyle name="Normal 3 4 3 3 5 3" xfId="22123"/>
    <cellStyle name="Normal 3 4 3 3 5 3 2" xfId="22124"/>
    <cellStyle name="Normal 3 4 3 3 5 4" xfId="22125"/>
    <cellStyle name="Normal 3 4 3 3 6" xfId="22126"/>
    <cellStyle name="Normal 3 4 3 3 6 2" xfId="22127"/>
    <cellStyle name="Normal 3 4 3 3 6 2 2" xfId="22128"/>
    <cellStyle name="Normal 3 4 3 3 6 3" xfId="22129"/>
    <cellStyle name="Normal 3 4 3 3 7" xfId="22130"/>
    <cellStyle name="Normal 3 4 3 3 7 2" xfId="22131"/>
    <cellStyle name="Normal 3 4 3 3 8" xfId="22132"/>
    <cellStyle name="Normal 3 4 3 4" xfId="22133"/>
    <cellStyle name="Normal 3 4 3 4 2" xfId="22134"/>
    <cellStyle name="Normal 3 4 3 4 2 2" xfId="22135"/>
    <cellStyle name="Normal 3 4 3 4 2 2 2" xfId="22136"/>
    <cellStyle name="Normal 3 4 3 4 2 2 2 2" xfId="22137"/>
    <cellStyle name="Normal 3 4 3 4 2 2 2 2 2" xfId="22138"/>
    <cellStyle name="Normal 3 4 3 4 2 2 2 2 2 2" xfId="22139"/>
    <cellStyle name="Normal 3 4 3 4 2 2 2 2 3" xfId="22140"/>
    <cellStyle name="Normal 3 4 3 4 2 2 2 3" xfId="22141"/>
    <cellStyle name="Normal 3 4 3 4 2 2 2 3 2" xfId="22142"/>
    <cellStyle name="Normal 3 4 3 4 2 2 2 4" xfId="22143"/>
    <cellStyle name="Normal 3 4 3 4 2 2 3" xfId="22144"/>
    <cellStyle name="Normal 3 4 3 4 2 2 3 2" xfId="22145"/>
    <cellStyle name="Normal 3 4 3 4 2 2 3 2 2" xfId="22146"/>
    <cellStyle name="Normal 3 4 3 4 2 2 3 3" xfId="22147"/>
    <cellStyle name="Normal 3 4 3 4 2 2 4" xfId="22148"/>
    <cellStyle name="Normal 3 4 3 4 2 2 4 2" xfId="22149"/>
    <cellStyle name="Normal 3 4 3 4 2 2 5" xfId="22150"/>
    <cellStyle name="Normal 3 4 3 4 2 3" xfId="22151"/>
    <cellStyle name="Normal 3 4 3 4 2 3 2" xfId="22152"/>
    <cellStyle name="Normal 3 4 3 4 2 3 2 2" xfId="22153"/>
    <cellStyle name="Normal 3 4 3 4 2 3 2 2 2" xfId="22154"/>
    <cellStyle name="Normal 3 4 3 4 2 3 2 3" xfId="22155"/>
    <cellStyle name="Normal 3 4 3 4 2 3 3" xfId="22156"/>
    <cellStyle name="Normal 3 4 3 4 2 3 3 2" xfId="22157"/>
    <cellStyle name="Normal 3 4 3 4 2 3 4" xfId="22158"/>
    <cellStyle name="Normal 3 4 3 4 2 4" xfId="22159"/>
    <cellStyle name="Normal 3 4 3 4 2 4 2" xfId="22160"/>
    <cellStyle name="Normal 3 4 3 4 2 4 2 2" xfId="22161"/>
    <cellStyle name="Normal 3 4 3 4 2 4 3" xfId="22162"/>
    <cellStyle name="Normal 3 4 3 4 2 5" xfId="22163"/>
    <cellStyle name="Normal 3 4 3 4 2 5 2" xfId="22164"/>
    <cellStyle name="Normal 3 4 3 4 2 6" xfId="22165"/>
    <cellStyle name="Normal 3 4 3 4 3" xfId="22166"/>
    <cellStyle name="Normal 3 4 3 4 3 2" xfId="22167"/>
    <cellStyle name="Normal 3 4 3 4 3 2 2" xfId="22168"/>
    <cellStyle name="Normal 3 4 3 4 3 2 2 2" xfId="22169"/>
    <cellStyle name="Normal 3 4 3 4 3 2 2 2 2" xfId="22170"/>
    <cellStyle name="Normal 3 4 3 4 3 2 2 3" xfId="22171"/>
    <cellStyle name="Normal 3 4 3 4 3 2 3" xfId="22172"/>
    <cellStyle name="Normal 3 4 3 4 3 2 3 2" xfId="22173"/>
    <cellStyle name="Normal 3 4 3 4 3 2 4" xfId="22174"/>
    <cellStyle name="Normal 3 4 3 4 3 3" xfId="22175"/>
    <cellStyle name="Normal 3 4 3 4 3 3 2" xfId="22176"/>
    <cellStyle name="Normal 3 4 3 4 3 3 2 2" xfId="22177"/>
    <cellStyle name="Normal 3 4 3 4 3 3 3" xfId="22178"/>
    <cellStyle name="Normal 3 4 3 4 3 4" xfId="22179"/>
    <cellStyle name="Normal 3 4 3 4 3 4 2" xfId="22180"/>
    <cellStyle name="Normal 3 4 3 4 3 5" xfId="22181"/>
    <cellStyle name="Normal 3 4 3 4 4" xfId="22182"/>
    <cellStyle name="Normal 3 4 3 4 4 2" xfId="22183"/>
    <cellStyle name="Normal 3 4 3 4 4 2 2" xfId="22184"/>
    <cellStyle name="Normal 3 4 3 4 4 2 2 2" xfId="22185"/>
    <cellStyle name="Normal 3 4 3 4 4 2 3" xfId="22186"/>
    <cellStyle name="Normal 3 4 3 4 4 3" xfId="22187"/>
    <cellStyle name="Normal 3 4 3 4 4 3 2" xfId="22188"/>
    <cellStyle name="Normal 3 4 3 4 4 4" xfId="22189"/>
    <cellStyle name="Normal 3 4 3 4 5" xfId="22190"/>
    <cellStyle name="Normal 3 4 3 4 5 2" xfId="22191"/>
    <cellStyle name="Normal 3 4 3 4 5 2 2" xfId="22192"/>
    <cellStyle name="Normal 3 4 3 4 5 3" xfId="22193"/>
    <cellStyle name="Normal 3 4 3 4 6" xfId="22194"/>
    <cellStyle name="Normal 3 4 3 4 6 2" xfId="22195"/>
    <cellStyle name="Normal 3 4 3 4 7" xfId="22196"/>
    <cellStyle name="Normal 3 4 3 5" xfId="22197"/>
    <cellStyle name="Normal 3 4 3 5 2" xfId="22198"/>
    <cellStyle name="Normal 3 4 3 5 2 2" xfId="22199"/>
    <cellStyle name="Normal 3 4 3 5 2 2 2" xfId="22200"/>
    <cellStyle name="Normal 3 4 3 5 2 2 2 2" xfId="22201"/>
    <cellStyle name="Normal 3 4 3 5 2 2 2 2 2" xfId="22202"/>
    <cellStyle name="Normal 3 4 3 5 2 2 2 3" xfId="22203"/>
    <cellStyle name="Normal 3 4 3 5 2 2 3" xfId="22204"/>
    <cellStyle name="Normal 3 4 3 5 2 2 3 2" xfId="22205"/>
    <cellStyle name="Normal 3 4 3 5 2 2 4" xfId="22206"/>
    <cellStyle name="Normal 3 4 3 5 2 3" xfId="22207"/>
    <cellStyle name="Normal 3 4 3 5 2 3 2" xfId="22208"/>
    <cellStyle name="Normal 3 4 3 5 2 3 2 2" xfId="22209"/>
    <cellStyle name="Normal 3 4 3 5 2 3 3" xfId="22210"/>
    <cellStyle name="Normal 3 4 3 5 2 4" xfId="22211"/>
    <cellStyle name="Normal 3 4 3 5 2 4 2" xfId="22212"/>
    <cellStyle name="Normal 3 4 3 5 2 5" xfId="22213"/>
    <cellStyle name="Normal 3 4 3 5 3" xfId="22214"/>
    <cellStyle name="Normal 3 4 3 5 3 2" xfId="22215"/>
    <cellStyle name="Normal 3 4 3 5 3 2 2" xfId="22216"/>
    <cellStyle name="Normal 3 4 3 5 3 2 2 2" xfId="22217"/>
    <cellStyle name="Normal 3 4 3 5 3 2 3" xfId="22218"/>
    <cellStyle name="Normal 3 4 3 5 3 3" xfId="22219"/>
    <cellStyle name="Normal 3 4 3 5 3 3 2" xfId="22220"/>
    <cellStyle name="Normal 3 4 3 5 3 4" xfId="22221"/>
    <cellStyle name="Normal 3 4 3 5 4" xfId="22222"/>
    <cellStyle name="Normal 3 4 3 5 4 2" xfId="22223"/>
    <cellStyle name="Normal 3 4 3 5 4 2 2" xfId="22224"/>
    <cellStyle name="Normal 3 4 3 5 4 3" xfId="22225"/>
    <cellStyle name="Normal 3 4 3 5 5" xfId="22226"/>
    <cellStyle name="Normal 3 4 3 5 5 2" xfId="22227"/>
    <cellStyle name="Normal 3 4 3 5 6" xfId="22228"/>
    <cellStyle name="Normal 3 4 3 6" xfId="22229"/>
    <cellStyle name="Normal 3 4 3 6 2" xfId="22230"/>
    <cellStyle name="Normal 3 4 3 6 2 2" xfId="22231"/>
    <cellStyle name="Normal 3 4 3 6 2 2 2" xfId="22232"/>
    <cellStyle name="Normal 3 4 3 6 2 2 2 2" xfId="22233"/>
    <cellStyle name="Normal 3 4 3 6 2 2 3" xfId="22234"/>
    <cellStyle name="Normal 3 4 3 6 2 3" xfId="22235"/>
    <cellStyle name="Normal 3 4 3 6 2 3 2" xfId="22236"/>
    <cellStyle name="Normal 3 4 3 6 2 4" xfId="22237"/>
    <cellStyle name="Normal 3 4 3 6 3" xfId="22238"/>
    <cellStyle name="Normal 3 4 3 6 3 2" xfId="22239"/>
    <cellStyle name="Normal 3 4 3 6 3 2 2" xfId="22240"/>
    <cellStyle name="Normal 3 4 3 6 3 3" xfId="22241"/>
    <cellStyle name="Normal 3 4 3 6 4" xfId="22242"/>
    <cellStyle name="Normal 3 4 3 6 4 2" xfId="22243"/>
    <cellStyle name="Normal 3 4 3 6 5" xfId="22244"/>
    <cellStyle name="Normal 3 4 3 7" xfId="22245"/>
    <cellStyle name="Normal 3 4 3 7 2" xfId="22246"/>
    <cellStyle name="Normal 3 4 3 7 2 2" xfId="22247"/>
    <cellStyle name="Normal 3 4 3 7 2 2 2" xfId="22248"/>
    <cellStyle name="Normal 3 4 3 7 2 3" xfId="22249"/>
    <cellStyle name="Normal 3 4 3 7 3" xfId="22250"/>
    <cellStyle name="Normal 3 4 3 7 3 2" xfId="22251"/>
    <cellStyle name="Normal 3 4 3 7 4" xfId="22252"/>
    <cellStyle name="Normal 3 4 3 8" xfId="22253"/>
    <cellStyle name="Normal 3 4 3 8 2" xfId="22254"/>
    <cellStyle name="Normal 3 4 3 8 2 2" xfId="22255"/>
    <cellStyle name="Normal 3 4 3 8 3" xfId="22256"/>
    <cellStyle name="Normal 3 4 3 9" xfId="22257"/>
    <cellStyle name="Normal 3 4 3 9 2" xfId="22258"/>
    <cellStyle name="Normal 3 4 4" xfId="22259"/>
    <cellStyle name="Normal 3 4 4 2" xfId="22260"/>
    <cellStyle name="Normal 3 4 4 2 2" xfId="22261"/>
    <cellStyle name="Normal 3 4 4 2 2 2" xfId="22262"/>
    <cellStyle name="Normal 3 4 4 2 2 2 2" xfId="22263"/>
    <cellStyle name="Normal 3 4 4 2 2 2 2 2" xfId="22264"/>
    <cellStyle name="Normal 3 4 4 2 2 2 2 2 2" xfId="22265"/>
    <cellStyle name="Normal 3 4 4 2 2 2 2 2 2 2" xfId="22266"/>
    <cellStyle name="Normal 3 4 4 2 2 2 2 2 2 2 2" xfId="22267"/>
    <cellStyle name="Normal 3 4 4 2 2 2 2 2 2 3" xfId="22268"/>
    <cellStyle name="Normal 3 4 4 2 2 2 2 2 3" xfId="22269"/>
    <cellStyle name="Normal 3 4 4 2 2 2 2 2 3 2" xfId="22270"/>
    <cellStyle name="Normal 3 4 4 2 2 2 2 2 4" xfId="22271"/>
    <cellStyle name="Normal 3 4 4 2 2 2 2 3" xfId="22272"/>
    <cellStyle name="Normal 3 4 4 2 2 2 2 3 2" xfId="22273"/>
    <cellStyle name="Normal 3 4 4 2 2 2 2 3 2 2" xfId="22274"/>
    <cellStyle name="Normal 3 4 4 2 2 2 2 3 3" xfId="22275"/>
    <cellStyle name="Normal 3 4 4 2 2 2 2 4" xfId="22276"/>
    <cellStyle name="Normal 3 4 4 2 2 2 2 4 2" xfId="22277"/>
    <cellStyle name="Normal 3 4 4 2 2 2 2 5" xfId="22278"/>
    <cellStyle name="Normal 3 4 4 2 2 2 3" xfId="22279"/>
    <cellStyle name="Normal 3 4 4 2 2 2 3 2" xfId="22280"/>
    <cellStyle name="Normal 3 4 4 2 2 2 3 2 2" xfId="22281"/>
    <cellStyle name="Normal 3 4 4 2 2 2 3 2 2 2" xfId="22282"/>
    <cellStyle name="Normal 3 4 4 2 2 2 3 2 3" xfId="22283"/>
    <cellStyle name="Normal 3 4 4 2 2 2 3 3" xfId="22284"/>
    <cellStyle name="Normal 3 4 4 2 2 2 3 3 2" xfId="22285"/>
    <cellStyle name="Normal 3 4 4 2 2 2 3 4" xfId="22286"/>
    <cellStyle name="Normal 3 4 4 2 2 2 4" xfId="22287"/>
    <cellStyle name="Normal 3 4 4 2 2 2 4 2" xfId="22288"/>
    <cellStyle name="Normal 3 4 4 2 2 2 4 2 2" xfId="22289"/>
    <cellStyle name="Normal 3 4 4 2 2 2 4 3" xfId="22290"/>
    <cellStyle name="Normal 3 4 4 2 2 2 5" xfId="22291"/>
    <cellStyle name="Normal 3 4 4 2 2 2 5 2" xfId="22292"/>
    <cellStyle name="Normal 3 4 4 2 2 2 6" xfId="22293"/>
    <cellStyle name="Normal 3 4 4 2 2 3" xfId="22294"/>
    <cellStyle name="Normal 3 4 4 2 2 3 2" xfId="22295"/>
    <cellStyle name="Normal 3 4 4 2 2 3 2 2" xfId="22296"/>
    <cellStyle name="Normal 3 4 4 2 2 3 2 2 2" xfId="22297"/>
    <cellStyle name="Normal 3 4 4 2 2 3 2 2 2 2" xfId="22298"/>
    <cellStyle name="Normal 3 4 4 2 2 3 2 2 3" xfId="22299"/>
    <cellStyle name="Normal 3 4 4 2 2 3 2 3" xfId="22300"/>
    <cellStyle name="Normal 3 4 4 2 2 3 2 3 2" xfId="22301"/>
    <cellStyle name="Normal 3 4 4 2 2 3 2 4" xfId="22302"/>
    <cellStyle name="Normal 3 4 4 2 2 3 3" xfId="22303"/>
    <cellStyle name="Normal 3 4 4 2 2 3 3 2" xfId="22304"/>
    <cellStyle name="Normal 3 4 4 2 2 3 3 2 2" xfId="22305"/>
    <cellStyle name="Normal 3 4 4 2 2 3 3 3" xfId="22306"/>
    <cellStyle name="Normal 3 4 4 2 2 3 4" xfId="22307"/>
    <cellStyle name="Normal 3 4 4 2 2 3 4 2" xfId="22308"/>
    <cellStyle name="Normal 3 4 4 2 2 3 5" xfId="22309"/>
    <cellStyle name="Normal 3 4 4 2 2 4" xfId="22310"/>
    <cellStyle name="Normal 3 4 4 2 2 4 2" xfId="22311"/>
    <cellStyle name="Normal 3 4 4 2 2 4 2 2" xfId="22312"/>
    <cellStyle name="Normal 3 4 4 2 2 4 2 2 2" xfId="22313"/>
    <cellStyle name="Normal 3 4 4 2 2 4 2 3" xfId="22314"/>
    <cellStyle name="Normal 3 4 4 2 2 4 3" xfId="22315"/>
    <cellStyle name="Normal 3 4 4 2 2 4 3 2" xfId="22316"/>
    <cellStyle name="Normal 3 4 4 2 2 4 4" xfId="22317"/>
    <cellStyle name="Normal 3 4 4 2 2 5" xfId="22318"/>
    <cellStyle name="Normal 3 4 4 2 2 5 2" xfId="22319"/>
    <cellStyle name="Normal 3 4 4 2 2 5 2 2" xfId="22320"/>
    <cellStyle name="Normal 3 4 4 2 2 5 3" xfId="22321"/>
    <cellStyle name="Normal 3 4 4 2 2 6" xfId="22322"/>
    <cellStyle name="Normal 3 4 4 2 2 6 2" xfId="22323"/>
    <cellStyle name="Normal 3 4 4 2 2 7" xfId="22324"/>
    <cellStyle name="Normal 3 4 4 2 3" xfId="22325"/>
    <cellStyle name="Normal 3 4 4 2 3 2" xfId="22326"/>
    <cellStyle name="Normal 3 4 4 2 3 2 2" xfId="22327"/>
    <cellStyle name="Normal 3 4 4 2 3 2 2 2" xfId="22328"/>
    <cellStyle name="Normal 3 4 4 2 3 2 2 2 2" xfId="22329"/>
    <cellStyle name="Normal 3 4 4 2 3 2 2 2 2 2" xfId="22330"/>
    <cellStyle name="Normal 3 4 4 2 3 2 2 2 3" xfId="22331"/>
    <cellStyle name="Normal 3 4 4 2 3 2 2 3" xfId="22332"/>
    <cellStyle name="Normal 3 4 4 2 3 2 2 3 2" xfId="22333"/>
    <cellStyle name="Normal 3 4 4 2 3 2 2 4" xfId="22334"/>
    <cellStyle name="Normal 3 4 4 2 3 2 3" xfId="22335"/>
    <cellStyle name="Normal 3 4 4 2 3 2 3 2" xfId="22336"/>
    <cellStyle name="Normal 3 4 4 2 3 2 3 2 2" xfId="22337"/>
    <cellStyle name="Normal 3 4 4 2 3 2 3 3" xfId="22338"/>
    <cellStyle name="Normal 3 4 4 2 3 2 4" xfId="22339"/>
    <cellStyle name="Normal 3 4 4 2 3 2 4 2" xfId="22340"/>
    <cellStyle name="Normal 3 4 4 2 3 2 5" xfId="22341"/>
    <cellStyle name="Normal 3 4 4 2 3 3" xfId="22342"/>
    <cellStyle name="Normal 3 4 4 2 3 3 2" xfId="22343"/>
    <cellStyle name="Normal 3 4 4 2 3 3 2 2" xfId="22344"/>
    <cellStyle name="Normal 3 4 4 2 3 3 2 2 2" xfId="22345"/>
    <cellStyle name="Normal 3 4 4 2 3 3 2 3" xfId="22346"/>
    <cellStyle name="Normal 3 4 4 2 3 3 3" xfId="22347"/>
    <cellStyle name="Normal 3 4 4 2 3 3 3 2" xfId="22348"/>
    <cellStyle name="Normal 3 4 4 2 3 3 4" xfId="22349"/>
    <cellStyle name="Normal 3 4 4 2 3 4" xfId="22350"/>
    <cellStyle name="Normal 3 4 4 2 3 4 2" xfId="22351"/>
    <cellStyle name="Normal 3 4 4 2 3 4 2 2" xfId="22352"/>
    <cellStyle name="Normal 3 4 4 2 3 4 3" xfId="22353"/>
    <cellStyle name="Normal 3 4 4 2 3 5" xfId="22354"/>
    <cellStyle name="Normal 3 4 4 2 3 5 2" xfId="22355"/>
    <cellStyle name="Normal 3 4 4 2 3 6" xfId="22356"/>
    <cellStyle name="Normal 3 4 4 2 4" xfId="22357"/>
    <cellStyle name="Normal 3 4 4 2 4 2" xfId="22358"/>
    <cellStyle name="Normal 3 4 4 2 4 2 2" xfId="22359"/>
    <cellStyle name="Normal 3 4 4 2 4 2 2 2" xfId="22360"/>
    <cellStyle name="Normal 3 4 4 2 4 2 2 2 2" xfId="22361"/>
    <cellStyle name="Normal 3 4 4 2 4 2 2 3" xfId="22362"/>
    <cellStyle name="Normal 3 4 4 2 4 2 3" xfId="22363"/>
    <cellStyle name="Normal 3 4 4 2 4 2 3 2" xfId="22364"/>
    <cellStyle name="Normal 3 4 4 2 4 2 4" xfId="22365"/>
    <cellStyle name="Normal 3 4 4 2 4 3" xfId="22366"/>
    <cellStyle name="Normal 3 4 4 2 4 3 2" xfId="22367"/>
    <cellStyle name="Normal 3 4 4 2 4 3 2 2" xfId="22368"/>
    <cellStyle name="Normal 3 4 4 2 4 3 3" xfId="22369"/>
    <cellStyle name="Normal 3 4 4 2 4 4" xfId="22370"/>
    <cellStyle name="Normal 3 4 4 2 4 4 2" xfId="22371"/>
    <cellStyle name="Normal 3 4 4 2 4 5" xfId="22372"/>
    <cellStyle name="Normal 3 4 4 2 5" xfId="22373"/>
    <cellStyle name="Normal 3 4 4 2 5 2" xfId="22374"/>
    <cellStyle name="Normal 3 4 4 2 5 2 2" xfId="22375"/>
    <cellStyle name="Normal 3 4 4 2 5 2 2 2" xfId="22376"/>
    <cellStyle name="Normal 3 4 4 2 5 2 3" xfId="22377"/>
    <cellStyle name="Normal 3 4 4 2 5 3" xfId="22378"/>
    <cellStyle name="Normal 3 4 4 2 5 3 2" xfId="22379"/>
    <cellStyle name="Normal 3 4 4 2 5 4" xfId="22380"/>
    <cellStyle name="Normal 3 4 4 2 6" xfId="22381"/>
    <cellStyle name="Normal 3 4 4 2 6 2" xfId="22382"/>
    <cellStyle name="Normal 3 4 4 2 6 2 2" xfId="22383"/>
    <cellStyle name="Normal 3 4 4 2 6 3" xfId="22384"/>
    <cellStyle name="Normal 3 4 4 2 7" xfId="22385"/>
    <cellStyle name="Normal 3 4 4 2 7 2" xfId="22386"/>
    <cellStyle name="Normal 3 4 4 2 8" xfId="22387"/>
    <cellStyle name="Normal 3 4 4 3" xfId="22388"/>
    <cellStyle name="Normal 3 4 4 3 2" xfId="22389"/>
    <cellStyle name="Normal 3 4 4 3 2 2" xfId="22390"/>
    <cellStyle name="Normal 3 4 4 3 2 2 2" xfId="22391"/>
    <cellStyle name="Normal 3 4 4 3 2 2 2 2" xfId="22392"/>
    <cellStyle name="Normal 3 4 4 3 2 2 2 2 2" xfId="22393"/>
    <cellStyle name="Normal 3 4 4 3 2 2 2 2 2 2" xfId="22394"/>
    <cellStyle name="Normal 3 4 4 3 2 2 2 2 3" xfId="22395"/>
    <cellStyle name="Normal 3 4 4 3 2 2 2 3" xfId="22396"/>
    <cellStyle name="Normal 3 4 4 3 2 2 2 3 2" xfId="22397"/>
    <cellStyle name="Normal 3 4 4 3 2 2 2 4" xfId="22398"/>
    <cellStyle name="Normal 3 4 4 3 2 2 3" xfId="22399"/>
    <cellStyle name="Normal 3 4 4 3 2 2 3 2" xfId="22400"/>
    <cellStyle name="Normal 3 4 4 3 2 2 3 2 2" xfId="22401"/>
    <cellStyle name="Normal 3 4 4 3 2 2 3 3" xfId="22402"/>
    <cellStyle name="Normal 3 4 4 3 2 2 4" xfId="22403"/>
    <cellStyle name="Normal 3 4 4 3 2 2 4 2" xfId="22404"/>
    <cellStyle name="Normal 3 4 4 3 2 2 5" xfId="22405"/>
    <cellStyle name="Normal 3 4 4 3 2 3" xfId="22406"/>
    <cellStyle name="Normal 3 4 4 3 2 3 2" xfId="22407"/>
    <cellStyle name="Normal 3 4 4 3 2 3 2 2" xfId="22408"/>
    <cellStyle name="Normal 3 4 4 3 2 3 2 2 2" xfId="22409"/>
    <cellStyle name="Normal 3 4 4 3 2 3 2 3" xfId="22410"/>
    <cellStyle name="Normal 3 4 4 3 2 3 3" xfId="22411"/>
    <cellStyle name="Normal 3 4 4 3 2 3 3 2" xfId="22412"/>
    <cellStyle name="Normal 3 4 4 3 2 3 4" xfId="22413"/>
    <cellStyle name="Normal 3 4 4 3 2 4" xfId="22414"/>
    <cellStyle name="Normal 3 4 4 3 2 4 2" xfId="22415"/>
    <cellStyle name="Normal 3 4 4 3 2 4 2 2" xfId="22416"/>
    <cellStyle name="Normal 3 4 4 3 2 4 3" xfId="22417"/>
    <cellStyle name="Normal 3 4 4 3 2 5" xfId="22418"/>
    <cellStyle name="Normal 3 4 4 3 2 5 2" xfId="22419"/>
    <cellStyle name="Normal 3 4 4 3 2 6" xfId="22420"/>
    <cellStyle name="Normal 3 4 4 3 3" xfId="22421"/>
    <cellStyle name="Normal 3 4 4 3 3 2" xfId="22422"/>
    <cellStyle name="Normal 3 4 4 3 3 2 2" xfId="22423"/>
    <cellStyle name="Normal 3 4 4 3 3 2 2 2" xfId="22424"/>
    <cellStyle name="Normal 3 4 4 3 3 2 2 2 2" xfId="22425"/>
    <cellStyle name="Normal 3 4 4 3 3 2 2 3" xfId="22426"/>
    <cellStyle name="Normal 3 4 4 3 3 2 3" xfId="22427"/>
    <cellStyle name="Normal 3 4 4 3 3 2 3 2" xfId="22428"/>
    <cellStyle name="Normal 3 4 4 3 3 2 4" xfId="22429"/>
    <cellStyle name="Normal 3 4 4 3 3 3" xfId="22430"/>
    <cellStyle name="Normal 3 4 4 3 3 3 2" xfId="22431"/>
    <cellStyle name="Normal 3 4 4 3 3 3 2 2" xfId="22432"/>
    <cellStyle name="Normal 3 4 4 3 3 3 3" xfId="22433"/>
    <cellStyle name="Normal 3 4 4 3 3 4" xfId="22434"/>
    <cellStyle name="Normal 3 4 4 3 3 4 2" xfId="22435"/>
    <cellStyle name="Normal 3 4 4 3 3 5" xfId="22436"/>
    <cellStyle name="Normal 3 4 4 3 4" xfId="22437"/>
    <cellStyle name="Normal 3 4 4 3 4 2" xfId="22438"/>
    <cellStyle name="Normal 3 4 4 3 4 2 2" xfId="22439"/>
    <cellStyle name="Normal 3 4 4 3 4 2 2 2" xfId="22440"/>
    <cellStyle name="Normal 3 4 4 3 4 2 3" xfId="22441"/>
    <cellStyle name="Normal 3 4 4 3 4 3" xfId="22442"/>
    <cellStyle name="Normal 3 4 4 3 4 3 2" xfId="22443"/>
    <cellStyle name="Normal 3 4 4 3 4 4" xfId="22444"/>
    <cellStyle name="Normal 3 4 4 3 5" xfId="22445"/>
    <cellStyle name="Normal 3 4 4 3 5 2" xfId="22446"/>
    <cellStyle name="Normal 3 4 4 3 5 2 2" xfId="22447"/>
    <cellStyle name="Normal 3 4 4 3 5 3" xfId="22448"/>
    <cellStyle name="Normal 3 4 4 3 6" xfId="22449"/>
    <cellStyle name="Normal 3 4 4 3 6 2" xfId="22450"/>
    <cellStyle name="Normal 3 4 4 3 7" xfId="22451"/>
    <cellStyle name="Normal 3 4 4 4" xfId="22452"/>
    <cellStyle name="Normal 3 4 4 4 2" xfId="22453"/>
    <cellStyle name="Normal 3 4 4 4 2 2" xfId="22454"/>
    <cellStyle name="Normal 3 4 4 4 2 2 2" xfId="22455"/>
    <cellStyle name="Normal 3 4 4 4 2 2 2 2" xfId="22456"/>
    <cellStyle name="Normal 3 4 4 4 2 2 2 2 2" xfId="22457"/>
    <cellStyle name="Normal 3 4 4 4 2 2 2 3" xfId="22458"/>
    <cellStyle name="Normal 3 4 4 4 2 2 3" xfId="22459"/>
    <cellStyle name="Normal 3 4 4 4 2 2 3 2" xfId="22460"/>
    <cellStyle name="Normal 3 4 4 4 2 2 4" xfId="22461"/>
    <cellStyle name="Normal 3 4 4 4 2 3" xfId="22462"/>
    <cellStyle name="Normal 3 4 4 4 2 3 2" xfId="22463"/>
    <cellStyle name="Normal 3 4 4 4 2 3 2 2" xfId="22464"/>
    <cellStyle name="Normal 3 4 4 4 2 3 3" xfId="22465"/>
    <cellStyle name="Normal 3 4 4 4 2 4" xfId="22466"/>
    <cellStyle name="Normal 3 4 4 4 2 4 2" xfId="22467"/>
    <cellStyle name="Normal 3 4 4 4 2 5" xfId="22468"/>
    <cellStyle name="Normal 3 4 4 4 3" xfId="22469"/>
    <cellStyle name="Normal 3 4 4 4 3 2" xfId="22470"/>
    <cellStyle name="Normal 3 4 4 4 3 2 2" xfId="22471"/>
    <cellStyle name="Normal 3 4 4 4 3 2 2 2" xfId="22472"/>
    <cellStyle name="Normal 3 4 4 4 3 2 3" xfId="22473"/>
    <cellStyle name="Normal 3 4 4 4 3 3" xfId="22474"/>
    <cellStyle name="Normal 3 4 4 4 3 3 2" xfId="22475"/>
    <cellStyle name="Normal 3 4 4 4 3 4" xfId="22476"/>
    <cellStyle name="Normal 3 4 4 4 4" xfId="22477"/>
    <cellStyle name="Normal 3 4 4 4 4 2" xfId="22478"/>
    <cellStyle name="Normal 3 4 4 4 4 2 2" xfId="22479"/>
    <cellStyle name="Normal 3 4 4 4 4 3" xfId="22480"/>
    <cellStyle name="Normal 3 4 4 4 5" xfId="22481"/>
    <cellStyle name="Normal 3 4 4 4 5 2" xfId="22482"/>
    <cellStyle name="Normal 3 4 4 4 6" xfId="22483"/>
    <cellStyle name="Normal 3 4 4 5" xfId="22484"/>
    <cellStyle name="Normal 3 4 4 5 2" xfId="22485"/>
    <cellStyle name="Normal 3 4 4 5 2 2" xfId="22486"/>
    <cellStyle name="Normal 3 4 4 5 2 2 2" xfId="22487"/>
    <cellStyle name="Normal 3 4 4 5 2 2 2 2" xfId="22488"/>
    <cellStyle name="Normal 3 4 4 5 2 2 3" xfId="22489"/>
    <cellStyle name="Normal 3 4 4 5 2 3" xfId="22490"/>
    <cellStyle name="Normal 3 4 4 5 2 3 2" xfId="22491"/>
    <cellStyle name="Normal 3 4 4 5 2 4" xfId="22492"/>
    <cellStyle name="Normal 3 4 4 5 3" xfId="22493"/>
    <cellStyle name="Normal 3 4 4 5 3 2" xfId="22494"/>
    <cellStyle name="Normal 3 4 4 5 3 2 2" xfId="22495"/>
    <cellStyle name="Normal 3 4 4 5 3 3" xfId="22496"/>
    <cellStyle name="Normal 3 4 4 5 4" xfId="22497"/>
    <cellStyle name="Normal 3 4 4 5 4 2" xfId="22498"/>
    <cellStyle name="Normal 3 4 4 5 5" xfId="22499"/>
    <cellStyle name="Normal 3 4 4 6" xfId="22500"/>
    <cellStyle name="Normal 3 4 4 6 2" xfId="22501"/>
    <cellStyle name="Normal 3 4 4 6 2 2" xfId="22502"/>
    <cellStyle name="Normal 3 4 4 6 2 2 2" xfId="22503"/>
    <cellStyle name="Normal 3 4 4 6 2 3" xfId="22504"/>
    <cellStyle name="Normal 3 4 4 6 3" xfId="22505"/>
    <cellStyle name="Normal 3 4 4 6 3 2" xfId="22506"/>
    <cellStyle name="Normal 3 4 4 6 4" xfId="22507"/>
    <cellStyle name="Normal 3 4 4 7" xfId="22508"/>
    <cellStyle name="Normal 3 4 4 7 2" xfId="22509"/>
    <cellStyle name="Normal 3 4 4 7 2 2" xfId="22510"/>
    <cellStyle name="Normal 3 4 4 7 3" xfId="22511"/>
    <cellStyle name="Normal 3 4 4 8" xfId="22512"/>
    <cellStyle name="Normal 3 4 4 8 2" xfId="22513"/>
    <cellStyle name="Normal 3 4 4 9" xfId="22514"/>
    <cellStyle name="Normal 3 4 5" xfId="22515"/>
    <cellStyle name="Normal 3 4 5 2" xfId="22516"/>
    <cellStyle name="Normal 3 4 5 2 2" xfId="22517"/>
    <cellStyle name="Normal 3 4 5 2 2 2" xfId="22518"/>
    <cellStyle name="Normal 3 4 5 2 2 2 2" xfId="22519"/>
    <cellStyle name="Normal 3 4 5 2 2 2 2 2" xfId="22520"/>
    <cellStyle name="Normal 3 4 5 2 2 2 2 2 2" xfId="22521"/>
    <cellStyle name="Normal 3 4 5 2 2 2 2 2 2 2" xfId="22522"/>
    <cellStyle name="Normal 3 4 5 2 2 2 2 2 3" xfId="22523"/>
    <cellStyle name="Normal 3 4 5 2 2 2 2 3" xfId="22524"/>
    <cellStyle name="Normal 3 4 5 2 2 2 2 3 2" xfId="22525"/>
    <cellStyle name="Normal 3 4 5 2 2 2 2 4" xfId="22526"/>
    <cellStyle name="Normal 3 4 5 2 2 2 3" xfId="22527"/>
    <cellStyle name="Normal 3 4 5 2 2 2 3 2" xfId="22528"/>
    <cellStyle name="Normal 3 4 5 2 2 2 3 2 2" xfId="22529"/>
    <cellStyle name="Normal 3 4 5 2 2 2 3 3" xfId="22530"/>
    <cellStyle name="Normal 3 4 5 2 2 2 4" xfId="22531"/>
    <cellStyle name="Normal 3 4 5 2 2 2 4 2" xfId="22532"/>
    <cellStyle name="Normal 3 4 5 2 2 2 5" xfId="22533"/>
    <cellStyle name="Normal 3 4 5 2 2 3" xfId="22534"/>
    <cellStyle name="Normal 3 4 5 2 2 3 2" xfId="22535"/>
    <cellStyle name="Normal 3 4 5 2 2 3 2 2" xfId="22536"/>
    <cellStyle name="Normal 3 4 5 2 2 3 2 2 2" xfId="22537"/>
    <cellStyle name="Normal 3 4 5 2 2 3 2 3" xfId="22538"/>
    <cellStyle name="Normal 3 4 5 2 2 3 3" xfId="22539"/>
    <cellStyle name="Normal 3 4 5 2 2 3 3 2" xfId="22540"/>
    <cellStyle name="Normal 3 4 5 2 2 3 4" xfId="22541"/>
    <cellStyle name="Normal 3 4 5 2 2 4" xfId="22542"/>
    <cellStyle name="Normal 3 4 5 2 2 4 2" xfId="22543"/>
    <cellStyle name="Normal 3 4 5 2 2 4 2 2" xfId="22544"/>
    <cellStyle name="Normal 3 4 5 2 2 4 3" xfId="22545"/>
    <cellStyle name="Normal 3 4 5 2 2 5" xfId="22546"/>
    <cellStyle name="Normal 3 4 5 2 2 5 2" xfId="22547"/>
    <cellStyle name="Normal 3 4 5 2 2 6" xfId="22548"/>
    <cellStyle name="Normal 3 4 5 2 3" xfId="22549"/>
    <cellStyle name="Normal 3 4 5 2 3 2" xfId="22550"/>
    <cellStyle name="Normal 3 4 5 2 3 2 2" xfId="22551"/>
    <cellStyle name="Normal 3 4 5 2 3 2 2 2" xfId="22552"/>
    <cellStyle name="Normal 3 4 5 2 3 2 2 2 2" xfId="22553"/>
    <cellStyle name="Normal 3 4 5 2 3 2 2 3" xfId="22554"/>
    <cellStyle name="Normal 3 4 5 2 3 2 3" xfId="22555"/>
    <cellStyle name="Normal 3 4 5 2 3 2 3 2" xfId="22556"/>
    <cellStyle name="Normal 3 4 5 2 3 2 4" xfId="22557"/>
    <cellStyle name="Normal 3 4 5 2 3 3" xfId="22558"/>
    <cellStyle name="Normal 3 4 5 2 3 3 2" xfId="22559"/>
    <cellStyle name="Normal 3 4 5 2 3 3 2 2" xfId="22560"/>
    <cellStyle name="Normal 3 4 5 2 3 3 3" xfId="22561"/>
    <cellStyle name="Normal 3 4 5 2 3 4" xfId="22562"/>
    <cellStyle name="Normal 3 4 5 2 3 4 2" xfId="22563"/>
    <cellStyle name="Normal 3 4 5 2 3 5" xfId="22564"/>
    <cellStyle name="Normal 3 4 5 2 4" xfId="22565"/>
    <cellStyle name="Normal 3 4 5 2 4 2" xfId="22566"/>
    <cellStyle name="Normal 3 4 5 2 4 2 2" xfId="22567"/>
    <cellStyle name="Normal 3 4 5 2 4 2 2 2" xfId="22568"/>
    <cellStyle name="Normal 3 4 5 2 4 2 3" xfId="22569"/>
    <cellStyle name="Normal 3 4 5 2 4 3" xfId="22570"/>
    <cellStyle name="Normal 3 4 5 2 4 3 2" xfId="22571"/>
    <cellStyle name="Normal 3 4 5 2 4 4" xfId="22572"/>
    <cellStyle name="Normal 3 4 5 2 5" xfId="22573"/>
    <cellStyle name="Normal 3 4 5 2 5 2" xfId="22574"/>
    <cellStyle name="Normal 3 4 5 2 5 2 2" xfId="22575"/>
    <cellStyle name="Normal 3 4 5 2 5 3" xfId="22576"/>
    <cellStyle name="Normal 3 4 5 2 6" xfId="22577"/>
    <cellStyle name="Normal 3 4 5 2 6 2" xfId="22578"/>
    <cellStyle name="Normal 3 4 5 2 7" xfId="22579"/>
    <cellStyle name="Normal 3 4 5 3" xfId="22580"/>
    <cellStyle name="Normal 3 4 5 3 2" xfId="22581"/>
    <cellStyle name="Normal 3 4 5 3 2 2" xfId="22582"/>
    <cellStyle name="Normal 3 4 5 3 2 2 2" xfId="22583"/>
    <cellStyle name="Normal 3 4 5 3 2 2 2 2" xfId="22584"/>
    <cellStyle name="Normal 3 4 5 3 2 2 2 2 2" xfId="22585"/>
    <cellStyle name="Normal 3 4 5 3 2 2 2 3" xfId="22586"/>
    <cellStyle name="Normal 3 4 5 3 2 2 3" xfId="22587"/>
    <cellStyle name="Normal 3 4 5 3 2 2 3 2" xfId="22588"/>
    <cellStyle name="Normal 3 4 5 3 2 2 4" xfId="22589"/>
    <cellStyle name="Normal 3 4 5 3 2 3" xfId="22590"/>
    <cellStyle name="Normal 3 4 5 3 2 3 2" xfId="22591"/>
    <cellStyle name="Normal 3 4 5 3 2 3 2 2" xfId="22592"/>
    <cellStyle name="Normal 3 4 5 3 2 3 3" xfId="22593"/>
    <cellStyle name="Normal 3 4 5 3 2 4" xfId="22594"/>
    <cellStyle name="Normal 3 4 5 3 2 4 2" xfId="22595"/>
    <cellStyle name="Normal 3 4 5 3 2 5" xfId="22596"/>
    <cellStyle name="Normal 3 4 5 3 3" xfId="22597"/>
    <cellStyle name="Normal 3 4 5 3 3 2" xfId="22598"/>
    <cellStyle name="Normal 3 4 5 3 3 2 2" xfId="22599"/>
    <cellStyle name="Normal 3 4 5 3 3 2 2 2" xfId="22600"/>
    <cellStyle name="Normal 3 4 5 3 3 2 3" xfId="22601"/>
    <cellStyle name="Normal 3 4 5 3 3 3" xfId="22602"/>
    <cellStyle name="Normal 3 4 5 3 3 3 2" xfId="22603"/>
    <cellStyle name="Normal 3 4 5 3 3 4" xfId="22604"/>
    <cellStyle name="Normal 3 4 5 3 4" xfId="22605"/>
    <cellStyle name="Normal 3 4 5 3 4 2" xfId="22606"/>
    <cellStyle name="Normal 3 4 5 3 4 2 2" xfId="22607"/>
    <cellStyle name="Normal 3 4 5 3 4 3" xfId="22608"/>
    <cellStyle name="Normal 3 4 5 3 5" xfId="22609"/>
    <cellStyle name="Normal 3 4 5 3 5 2" xfId="22610"/>
    <cellStyle name="Normal 3 4 5 3 6" xfId="22611"/>
    <cellStyle name="Normal 3 4 5 4" xfId="22612"/>
    <cellStyle name="Normal 3 4 5 4 2" xfId="22613"/>
    <cellStyle name="Normal 3 4 5 4 2 2" xfId="22614"/>
    <cellStyle name="Normal 3 4 5 4 2 2 2" xfId="22615"/>
    <cellStyle name="Normal 3 4 5 4 2 2 2 2" xfId="22616"/>
    <cellStyle name="Normal 3 4 5 4 2 2 3" xfId="22617"/>
    <cellStyle name="Normal 3 4 5 4 2 3" xfId="22618"/>
    <cellStyle name="Normal 3 4 5 4 2 3 2" xfId="22619"/>
    <cellStyle name="Normal 3 4 5 4 2 4" xfId="22620"/>
    <cellStyle name="Normal 3 4 5 4 3" xfId="22621"/>
    <cellStyle name="Normal 3 4 5 4 3 2" xfId="22622"/>
    <cellStyle name="Normal 3 4 5 4 3 2 2" xfId="22623"/>
    <cellStyle name="Normal 3 4 5 4 3 3" xfId="22624"/>
    <cellStyle name="Normal 3 4 5 4 4" xfId="22625"/>
    <cellStyle name="Normal 3 4 5 4 4 2" xfId="22626"/>
    <cellStyle name="Normal 3 4 5 4 5" xfId="22627"/>
    <cellStyle name="Normal 3 4 5 5" xfId="22628"/>
    <cellStyle name="Normal 3 4 5 5 2" xfId="22629"/>
    <cellStyle name="Normal 3 4 5 5 2 2" xfId="22630"/>
    <cellStyle name="Normal 3 4 5 5 2 2 2" xfId="22631"/>
    <cellStyle name="Normal 3 4 5 5 2 3" xfId="22632"/>
    <cellStyle name="Normal 3 4 5 5 3" xfId="22633"/>
    <cellStyle name="Normal 3 4 5 5 3 2" xfId="22634"/>
    <cellStyle name="Normal 3 4 5 5 4" xfId="22635"/>
    <cellStyle name="Normal 3 4 5 6" xfId="22636"/>
    <cellStyle name="Normal 3 4 5 6 2" xfId="22637"/>
    <cellStyle name="Normal 3 4 5 6 2 2" xfId="22638"/>
    <cellStyle name="Normal 3 4 5 6 3" xfId="22639"/>
    <cellStyle name="Normal 3 4 5 7" xfId="22640"/>
    <cellStyle name="Normal 3 4 5 7 2" xfId="22641"/>
    <cellStyle name="Normal 3 4 5 8" xfId="22642"/>
    <cellStyle name="Normal 3 4 6" xfId="22643"/>
    <cellStyle name="Normal 3 4 6 2" xfId="22644"/>
    <cellStyle name="Normal 3 4 6 2 2" xfId="22645"/>
    <cellStyle name="Normal 3 4 6 2 2 2" xfId="22646"/>
    <cellStyle name="Normal 3 4 6 2 2 2 2" xfId="22647"/>
    <cellStyle name="Normal 3 4 6 2 2 2 2 2" xfId="22648"/>
    <cellStyle name="Normal 3 4 6 2 2 2 2 2 2" xfId="22649"/>
    <cellStyle name="Normal 3 4 6 2 2 2 2 3" xfId="22650"/>
    <cellStyle name="Normal 3 4 6 2 2 2 3" xfId="22651"/>
    <cellStyle name="Normal 3 4 6 2 2 2 3 2" xfId="22652"/>
    <cellStyle name="Normal 3 4 6 2 2 2 4" xfId="22653"/>
    <cellStyle name="Normal 3 4 6 2 2 3" xfId="22654"/>
    <cellStyle name="Normal 3 4 6 2 2 3 2" xfId="22655"/>
    <cellStyle name="Normal 3 4 6 2 2 3 2 2" xfId="22656"/>
    <cellStyle name="Normal 3 4 6 2 2 3 3" xfId="22657"/>
    <cellStyle name="Normal 3 4 6 2 2 4" xfId="22658"/>
    <cellStyle name="Normal 3 4 6 2 2 4 2" xfId="22659"/>
    <cellStyle name="Normal 3 4 6 2 2 5" xfId="22660"/>
    <cellStyle name="Normal 3 4 6 2 3" xfId="22661"/>
    <cellStyle name="Normal 3 4 6 2 3 2" xfId="22662"/>
    <cellStyle name="Normal 3 4 6 2 3 2 2" xfId="22663"/>
    <cellStyle name="Normal 3 4 6 2 3 2 2 2" xfId="22664"/>
    <cellStyle name="Normal 3 4 6 2 3 2 3" xfId="22665"/>
    <cellStyle name="Normal 3 4 6 2 3 3" xfId="22666"/>
    <cellStyle name="Normal 3 4 6 2 3 3 2" xfId="22667"/>
    <cellStyle name="Normal 3 4 6 2 3 4" xfId="22668"/>
    <cellStyle name="Normal 3 4 6 2 4" xfId="22669"/>
    <cellStyle name="Normal 3 4 6 2 4 2" xfId="22670"/>
    <cellStyle name="Normal 3 4 6 2 4 2 2" xfId="22671"/>
    <cellStyle name="Normal 3 4 6 2 4 3" xfId="22672"/>
    <cellStyle name="Normal 3 4 6 2 5" xfId="22673"/>
    <cellStyle name="Normal 3 4 6 2 5 2" xfId="22674"/>
    <cellStyle name="Normal 3 4 6 2 6" xfId="22675"/>
    <cellStyle name="Normal 3 4 6 3" xfId="22676"/>
    <cellStyle name="Normal 3 4 6 3 2" xfId="22677"/>
    <cellStyle name="Normal 3 4 6 3 2 2" xfId="22678"/>
    <cellStyle name="Normal 3 4 6 3 2 2 2" xfId="22679"/>
    <cellStyle name="Normal 3 4 6 3 2 2 2 2" xfId="22680"/>
    <cellStyle name="Normal 3 4 6 3 2 2 3" xfId="22681"/>
    <cellStyle name="Normal 3 4 6 3 2 3" xfId="22682"/>
    <cellStyle name="Normal 3 4 6 3 2 3 2" xfId="22683"/>
    <cellStyle name="Normal 3 4 6 3 2 4" xfId="22684"/>
    <cellStyle name="Normal 3 4 6 3 3" xfId="22685"/>
    <cellStyle name="Normal 3 4 6 3 3 2" xfId="22686"/>
    <cellStyle name="Normal 3 4 6 3 3 2 2" xfId="22687"/>
    <cellStyle name="Normal 3 4 6 3 3 3" xfId="22688"/>
    <cellStyle name="Normal 3 4 6 3 4" xfId="22689"/>
    <cellStyle name="Normal 3 4 6 3 4 2" xfId="22690"/>
    <cellStyle name="Normal 3 4 6 3 5" xfId="22691"/>
    <cellStyle name="Normal 3 4 6 4" xfId="22692"/>
    <cellStyle name="Normal 3 4 6 4 2" xfId="22693"/>
    <cellStyle name="Normal 3 4 6 4 2 2" xfId="22694"/>
    <cellStyle name="Normal 3 4 6 4 2 2 2" xfId="22695"/>
    <cellStyle name="Normal 3 4 6 4 2 3" xfId="22696"/>
    <cellStyle name="Normal 3 4 6 4 3" xfId="22697"/>
    <cellStyle name="Normal 3 4 6 4 3 2" xfId="22698"/>
    <cellStyle name="Normal 3 4 6 4 4" xfId="22699"/>
    <cellStyle name="Normal 3 4 6 5" xfId="22700"/>
    <cellStyle name="Normal 3 4 6 5 2" xfId="22701"/>
    <cellStyle name="Normal 3 4 6 5 2 2" xfId="22702"/>
    <cellStyle name="Normal 3 4 6 5 3" xfId="22703"/>
    <cellStyle name="Normal 3 4 6 6" xfId="22704"/>
    <cellStyle name="Normal 3 4 6 6 2" xfId="22705"/>
    <cellStyle name="Normal 3 4 6 7" xfId="22706"/>
    <cellStyle name="Normal 3 4 7" xfId="22707"/>
    <cellStyle name="Normal 3 4 7 2" xfId="22708"/>
    <cellStyle name="Normal 3 4 7 2 2" xfId="22709"/>
    <cellStyle name="Normal 3 4 7 2 2 2" xfId="22710"/>
    <cellStyle name="Normal 3 4 7 2 2 2 2" xfId="22711"/>
    <cellStyle name="Normal 3 4 7 2 2 2 2 2" xfId="22712"/>
    <cellStyle name="Normal 3 4 7 2 2 2 3" xfId="22713"/>
    <cellStyle name="Normal 3 4 7 2 2 3" xfId="22714"/>
    <cellStyle name="Normal 3 4 7 2 2 3 2" xfId="22715"/>
    <cellStyle name="Normal 3 4 7 2 2 4" xfId="22716"/>
    <cellStyle name="Normal 3 4 7 2 3" xfId="22717"/>
    <cellStyle name="Normal 3 4 7 2 3 2" xfId="22718"/>
    <cellStyle name="Normal 3 4 7 2 3 2 2" xfId="22719"/>
    <cellStyle name="Normal 3 4 7 2 3 3" xfId="22720"/>
    <cellStyle name="Normal 3 4 7 2 4" xfId="22721"/>
    <cellStyle name="Normal 3 4 7 2 4 2" xfId="22722"/>
    <cellStyle name="Normal 3 4 7 2 5" xfId="22723"/>
    <cellStyle name="Normal 3 4 7 3" xfId="22724"/>
    <cellStyle name="Normal 3 4 7 3 2" xfId="22725"/>
    <cellStyle name="Normal 3 4 7 3 2 2" xfId="22726"/>
    <cellStyle name="Normal 3 4 7 3 2 2 2" xfId="22727"/>
    <cellStyle name="Normal 3 4 7 3 2 3" xfId="22728"/>
    <cellStyle name="Normal 3 4 7 3 3" xfId="22729"/>
    <cellStyle name="Normal 3 4 7 3 3 2" xfId="22730"/>
    <cellStyle name="Normal 3 4 7 3 4" xfId="22731"/>
    <cellStyle name="Normal 3 4 7 4" xfId="22732"/>
    <cellStyle name="Normal 3 4 7 4 2" xfId="22733"/>
    <cellStyle name="Normal 3 4 7 4 2 2" xfId="22734"/>
    <cellStyle name="Normal 3 4 7 4 3" xfId="22735"/>
    <cellStyle name="Normal 3 4 7 5" xfId="22736"/>
    <cellStyle name="Normal 3 4 7 5 2" xfId="22737"/>
    <cellStyle name="Normal 3 4 7 6" xfId="22738"/>
    <cellStyle name="Normal 3 4 8" xfId="22739"/>
    <cellStyle name="Normal 3 4 8 2" xfId="22740"/>
    <cellStyle name="Normal 3 4 8 2 2" xfId="22741"/>
    <cellStyle name="Normal 3 4 8 2 2 2" xfId="22742"/>
    <cellStyle name="Normal 3 4 8 2 2 2 2" xfId="22743"/>
    <cellStyle name="Normal 3 4 8 2 2 3" xfId="22744"/>
    <cellStyle name="Normal 3 4 8 2 3" xfId="22745"/>
    <cellStyle name="Normal 3 4 8 2 3 2" xfId="22746"/>
    <cellStyle name="Normal 3 4 8 2 4" xfId="22747"/>
    <cellStyle name="Normal 3 4 8 3" xfId="22748"/>
    <cellStyle name="Normal 3 4 8 3 2" xfId="22749"/>
    <cellStyle name="Normal 3 4 8 3 2 2" xfId="22750"/>
    <cellStyle name="Normal 3 4 8 3 3" xfId="22751"/>
    <cellStyle name="Normal 3 4 8 4" xfId="22752"/>
    <cellStyle name="Normal 3 4 8 4 2" xfId="22753"/>
    <cellStyle name="Normal 3 4 8 5" xfId="22754"/>
    <cellStyle name="Normal 3 4 9" xfId="22755"/>
    <cellStyle name="Normal 3 4 9 2" xfId="22756"/>
    <cellStyle name="Normal 3 4 9 2 2" xfId="22757"/>
    <cellStyle name="Normal 3 4 9 2 2 2" xfId="22758"/>
    <cellStyle name="Normal 3 4 9 2 3" xfId="22759"/>
    <cellStyle name="Normal 3 4 9 3" xfId="22760"/>
    <cellStyle name="Normal 3 4 9 3 2" xfId="22761"/>
    <cellStyle name="Normal 3 4 9 4" xfId="22762"/>
    <cellStyle name="Normal 3 5" xfId="22763"/>
    <cellStyle name="Normal 3 5 10" xfId="22764"/>
    <cellStyle name="Normal 3 5 10 2" xfId="22765"/>
    <cellStyle name="Normal 3 5 11" xfId="22766"/>
    <cellStyle name="Normal 3 5 2" xfId="22767"/>
    <cellStyle name="Normal 3 5 2 10" xfId="22768"/>
    <cellStyle name="Normal 3 5 2 2" xfId="22769"/>
    <cellStyle name="Normal 3 5 2 2 2" xfId="22770"/>
    <cellStyle name="Normal 3 5 2 2 2 2" xfId="22771"/>
    <cellStyle name="Normal 3 5 2 2 2 2 2" xfId="22772"/>
    <cellStyle name="Normal 3 5 2 2 2 2 2 2" xfId="22773"/>
    <cellStyle name="Normal 3 5 2 2 2 2 2 2 2" xfId="22774"/>
    <cellStyle name="Normal 3 5 2 2 2 2 2 2 2 2" xfId="22775"/>
    <cellStyle name="Normal 3 5 2 2 2 2 2 2 2 2 2" xfId="22776"/>
    <cellStyle name="Normal 3 5 2 2 2 2 2 2 2 2 2 2" xfId="22777"/>
    <cellStyle name="Normal 3 5 2 2 2 2 2 2 2 2 3" xfId="22778"/>
    <cellStyle name="Normal 3 5 2 2 2 2 2 2 2 3" xfId="22779"/>
    <cellStyle name="Normal 3 5 2 2 2 2 2 2 2 3 2" xfId="22780"/>
    <cellStyle name="Normal 3 5 2 2 2 2 2 2 2 4" xfId="22781"/>
    <cellStyle name="Normal 3 5 2 2 2 2 2 2 3" xfId="22782"/>
    <cellStyle name="Normal 3 5 2 2 2 2 2 2 3 2" xfId="22783"/>
    <cellStyle name="Normal 3 5 2 2 2 2 2 2 3 2 2" xfId="22784"/>
    <cellStyle name="Normal 3 5 2 2 2 2 2 2 3 3" xfId="22785"/>
    <cellStyle name="Normal 3 5 2 2 2 2 2 2 4" xfId="22786"/>
    <cellStyle name="Normal 3 5 2 2 2 2 2 2 4 2" xfId="22787"/>
    <cellStyle name="Normal 3 5 2 2 2 2 2 2 5" xfId="22788"/>
    <cellStyle name="Normal 3 5 2 2 2 2 2 3" xfId="22789"/>
    <cellStyle name="Normal 3 5 2 2 2 2 2 3 2" xfId="22790"/>
    <cellStyle name="Normal 3 5 2 2 2 2 2 3 2 2" xfId="22791"/>
    <cellStyle name="Normal 3 5 2 2 2 2 2 3 2 2 2" xfId="22792"/>
    <cellStyle name="Normal 3 5 2 2 2 2 2 3 2 3" xfId="22793"/>
    <cellStyle name="Normal 3 5 2 2 2 2 2 3 3" xfId="22794"/>
    <cellStyle name="Normal 3 5 2 2 2 2 2 3 3 2" xfId="22795"/>
    <cellStyle name="Normal 3 5 2 2 2 2 2 3 4" xfId="22796"/>
    <cellStyle name="Normal 3 5 2 2 2 2 2 4" xfId="22797"/>
    <cellStyle name="Normal 3 5 2 2 2 2 2 4 2" xfId="22798"/>
    <cellStyle name="Normal 3 5 2 2 2 2 2 4 2 2" xfId="22799"/>
    <cellStyle name="Normal 3 5 2 2 2 2 2 4 3" xfId="22800"/>
    <cellStyle name="Normal 3 5 2 2 2 2 2 5" xfId="22801"/>
    <cellStyle name="Normal 3 5 2 2 2 2 2 5 2" xfId="22802"/>
    <cellStyle name="Normal 3 5 2 2 2 2 2 6" xfId="22803"/>
    <cellStyle name="Normal 3 5 2 2 2 2 3" xfId="22804"/>
    <cellStyle name="Normal 3 5 2 2 2 2 3 2" xfId="22805"/>
    <cellStyle name="Normal 3 5 2 2 2 2 3 2 2" xfId="22806"/>
    <cellStyle name="Normal 3 5 2 2 2 2 3 2 2 2" xfId="22807"/>
    <cellStyle name="Normal 3 5 2 2 2 2 3 2 2 2 2" xfId="22808"/>
    <cellStyle name="Normal 3 5 2 2 2 2 3 2 2 3" xfId="22809"/>
    <cellStyle name="Normal 3 5 2 2 2 2 3 2 3" xfId="22810"/>
    <cellStyle name="Normal 3 5 2 2 2 2 3 2 3 2" xfId="22811"/>
    <cellStyle name="Normal 3 5 2 2 2 2 3 2 4" xfId="22812"/>
    <cellStyle name="Normal 3 5 2 2 2 2 3 3" xfId="22813"/>
    <cellStyle name="Normal 3 5 2 2 2 2 3 3 2" xfId="22814"/>
    <cellStyle name="Normal 3 5 2 2 2 2 3 3 2 2" xfId="22815"/>
    <cellStyle name="Normal 3 5 2 2 2 2 3 3 3" xfId="22816"/>
    <cellStyle name="Normal 3 5 2 2 2 2 3 4" xfId="22817"/>
    <cellStyle name="Normal 3 5 2 2 2 2 3 4 2" xfId="22818"/>
    <cellStyle name="Normal 3 5 2 2 2 2 3 5" xfId="22819"/>
    <cellStyle name="Normal 3 5 2 2 2 2 4" xfId="22820"/>
    <cellStyle name="Normal 3 5 2 2 2 2 4 2" xfId="22821"/>
    <cellStyle name="Normal 3 5 2 2 2 2 4 2 2" xfId="22822"/>
    <cellStyle name="Normal 3 5 2 2 2 2 4 2 2 2" xfId="22823"/>
    <cellStyle name="Normal 3 5 2 2 2 2 4 2 3" xfId="22824"/>
    <cellStyle name="Normal 3 5 2 2 2 2 4 3" xfId="22825"/>
    <cellStyle name="Normal 3 5 2 2 2 2 4 3 2" xfId="22826"/>
    <cellStyle name="Normal 3 5 2 2 2 2 4 4" xfId="22827"/>
    <cellStyle name="Normal 3 5 2 2 2 2 5" xfId="22828"/>
    <cellStyle name="Normal 3 5 2 2 2 2 5 2" xfId="22829"/>
    <cellStyle name="Normal 3 5 2 2 2 2 5 2 2" xfId="22830"/>
    <cellStyle name="Normal 3 5 2 2 2 2 5 3" xfId="22831"/>
    <cellStyle name="Normal 3 5 2 2 2 2 6" xfId="22832"/>
    <cellStyle name="Normal 3 5 2 2 2 2 6 2" xfId="22833"/>
    <cellStyle name="Normal 3 5 2 2 2 2 7" xfId="22834"/>
    <cellStyle name="Normal 3 5 2 2 2 3" xfId="22835"/>
    <cellStyle name="Normal 3 5 2 2 2 3 2" xfId="22836"/>
    <cellStyle name="Normal 3 5 2 2 2 3 2 2" xfId="22837"/>
    <cellStyle name="Normal 3 5 2 2 2 3 2 2 2" xfId="22838"/>
    <cellStyle name="Normal 3 5 2 2 2 3 2 2 2 2" xfId="22839"/>
    <cellStyle name="Normal 3 5 2 2 2 3 2 2 2 2 2" xfId="22840"/>
    <cellStyle name="Normal 3 5 2 2 2 3 2 2 2 3" xfId="22841"/>
    <cellStyle name="Normal 3 5 2 2 2 3 2 2 3" xfId="22842"/>
    <cellStyle name="Normal 3 5 2 2 2 3 2 2 3 2" xfId="22843"/>
    <cellStyle name="Normal 3 5 2 2 2 3 2 2 4" xfId="22844"/>
    <cellStyle name="Normal 3 5 2 2 2 3 2 3" xfId="22845"/>
    <cellStyle name="Normal 3 5 2 2 2 3 2 3 2" xfId="22846"/>
    <cellStyle name="Normal 3 5 2 2 2 3 2 3 2 2" xfId="22847"/>
    <cellStyle name="Normal 3 5 2 2 2 3 2 3 3" xfId="22848"/>
    <cellStyle name="Normal 3 5 2 2 2 3 2 4" xfId="22849"/>
    <cellStyle name="Normal 3 5 2 2 2 3 2 4 2" xfId="22850"/>
    <cellStyle name="Normal 3 5 2 2 2 3 2 5" xfId="22851"/>
    <cellStyle name="Normal 3 5 2 2 2 3 3" xfId="22852"/>
    <cellStyle name="Normal 3 5 2 2 2 3 3 2" xfId="22853"/>
    <cellStyle name="Normal 3 5 2 2 2 3 3 2 2" xfId="22854"/>
    <cellStyle name="Normal 3 5 2 2 2 3 3 2 2 2" xfId="22855"/>
    <cellStyle name="Normal 3 5 2 2 2 3 3 2 3" xfId="22856"/>
    <cellStyle name="Normal 3 5 2 2 2 3 3 3" xfId="22857"/>
    <cellStyle name="Normal 3 5 2 2 2 3 3 3 2" xfId="22858"/>
    <cellStyle name="Normal 3 5 2 2 2 3 3 4" xfId="22859"/>
    <cellStyle name="Normal 3 5 2 2 2 3 4" xfId="22860"/>
    <cellStyle name="Normal 3 5 2 2 2 3 4 2" xfId="22861"/>
    <cellStyle name="Normal 3 5 2 2 2 3 4 2 2" xfId="22862"/>
    <cellStyle name="Normal 3 5 2 2 2 3 4 3" xfId="22863"/>
    <cellStyle name="Normal 3 5 2 2 2 3 5" xfId="22864"/>
    <cellStyle name="Normal 3 5 2 2 2 3 5 2" xfId="22865"/>
    <cellStyle name="Normal 3 5 2 2 2 3 6" xfId="22866"/>
    <cellStyle name="Normal 3 5 2 2 2 4" xfId="22867"/>
    <cellStyle name="Normal 3 5 2 2 2 4 2" xfId="22868"/>
    <cellStyle name="Normal 3 5 2 2 2 4 2 2" xfId="22869"/>
    <cellStyle name="Normal 3 5 2 2 2 4 2 2 2" xfId="22870"/>
    <cellStyle name="Normal 3 5 2 2 2 4 2 2 2 2" xfId="22871"/>
    <cellStyle name="Normal 3 5 2 2 2 4 2 2 3" xfId="22872"/>
    <cellStyle name="Normal 3 5 2 2 2 4 2 3" xfId="22873"/>
    <cellStyle name="Normal 3 5 2 2 2 4 2 3 2" xfId="22874"/>
    <cellStyle name="Normal 3 5 2 2 2 4 2 4" xfId="22875"/>
    <cellStyle name="Normal 3 5 2 2 2 4 3" xfId="22876"/>
    <cellStyle name="Normal 3 5 2 2 2 4 3 2" xfId="22877"/>
    <cellStyle name="Normal 3 5 2 2 2 4 3 2 2" xfId="22878"/>
    <cellStyle name="Normal 3 5 2 2 2 4 3 3" xfId="22879"/>
    <cellStyle name="Normal 3 5 2 2 2 4 4" xfId="22880"/>
    <cellStyle name="Normal 3 5 2 2 2 4 4 2" xfId="22881"/>
    <cellStyle name="Normal 3 5 2 2 2 4 5" xfId="22882"/>
    <cellStyle name="Normal 3 5 2 2 2 5" xfId="22883"/>
    <cellStyle name="Normal 3 5 2 2 2 5 2" xfId="22884"/>
    <cellStyle name="Normal 3 5 2 2 2 5 2 2" xfId="22885"/>
    <cellStyle name="Normal 3 5 2 2 2 5 2 2 2" xfId="22886"/>
    <cellStyle name="Normal 3 5 2 2 2 5 2 3" xfId="22887"/>
    <cellStyle name="Normal 3 5 2 2 2 5 3" xfId="22888"/>
    <cellStyle name="Normal 3 5 2 2 2 5 3 2" xfId="22889"/>
    <cellStyle name="Normal 3 5 2 2 2 5 4" xfId="22890"/>
    <cellStyle name="Normal 3 5 2 2 2 6" xfId="22891"/>
    <cellStyle name="Normal 3 5 2 2 2 6 2" xfId="22892"/>
    <cellStyle name="Normal 3 5 2 2 2 6 2 2" xfId="22893"/>
    <cellStyle name="Normal 3 5 2 2 2 6 3" xfId="22894"/>
    <cellStyle name="Normal 3 5 2 2 2 7" xfId="22895"/>
    <cellStyle name="Normal 3 5 2 2 2 7 2" xfId="22896"/>
    <cellStyle name="Normal 3 5 2 2 2 8" xfId="22897"/>
    <cellStyle name="Normal 3 5 2 2 3" xfId="22898"/>
    <cellStyle name="Normal 3 5 2 2 3 2" xfId="22899"/>
    <cellStyle name="Normal 3 5 2 2 3 2 2" xfId="22900"/>
    <cellStyle name="Normal 3 5 2 2 3 2 2 2" xfId="22901"/>
    <cellStyle name="Normal 3 5 2 2 3 2 2 2 2" xfId="22902"/>
    <cellStyle name="Normal 3 5 2 2 3 2 2 2 2 2" xfId="22903"/>
    <cellStyle name="Normal 3 5 2 2 3 2 2 2 2 2 2" xfId="22904"/>
    <cellStyle name="Normal 3 5 2 2 3 2 2 2 2 3" xfId="22905"/>
    <cellStyle name="Normal 3 5 2 2 3 2 2 2 3" xfId="22906"/>
    <cellStyle name="Normal 3 5 2 2 3 2 2 2 3 2" xfId="22907"/>
    <cellStyle name="Normal 3 5 2 2 3 2 2 2 4" xfId="22908"/>
    <cellStyle name="Normal 3 5 2 2 3 2 2 3" xfId="22909"/>
    <cellStyle name="Normal 3 5 2 2 3 2 2 3 2" xfId="22910"/>
    <cellStyle name="Normal 3 5 2 2 3 2 2 3 2 2" xfId="22911"/>
    <cellStyle name="Normal 3 5 2 2 3 2 2 3 3" xfId="22912"/>
    <cellStyle name="Normal 3 5 2 2 3 2 2 4" xfId="22913"/>
    <cellStyle name="Normal 3 5 2 2 3 2 2 4 2" xfId="22914"/>
    <cellStyle name="Normal 3 5 2 2 3 2 2 5" xfId="22915"/>
    <cellStyle name="Normal 3 5 2 2 3 2 3" xfId="22916"/>
    <cellStyle name="Normal 3 5 2 2 3 2 3 2" xfId="22917"/>
    <cellStyle name="Normal 3 5 2 2 3 2 3 2 2" xfId="22918"/>
    <cellStyle name="Normal 3 5 2 2 3 2 3 2 2 2" xfId="22919"/>
    <cellStyle name="Normal 3 5 2 2 3 2 3 2 3" xfId="22920"/>
    <cellStyle name="Normal 3 5 2 2 3 2 3 3" xfId="22921"/>
    <cellStyle name="Normal 3 5 2 2 3 2 3 3 2" xfId="22922"/>
    <cellStyle name="Normal 3 5 2 2 3 2 3 4" xfId="22923"/>
    <cellStyle name="Normal 3 5 2 2 3 2 4" xfId="22924"/>
    <cellStyle name="Normal 3 5 2 2 3 2 4 2" xfId="22925"/>
    <cellStyle name="Normal 3 5 2 2 3 2 4 2 2" xfId="22926"/>
    <cellStyle name="Normal 3 5 2 2 3 2 4 3" xfId="22927"/>
    <cellStyle name="Normal 3 5 2 2 3 2 5" xfId="22928"/>
    <cellStyle name="Normal 3 5 2 2 3 2 5 2" xfId="22929"/>
    <cellStyle name="Normal 3 5 2 2 3 2 6" xfId="22930"/>
    <cellStyle name="Normal 3 5 2 2 3 3" xfId="22931"/>
    <cellStyle name="Normal 3 5 2 2 3 3 2" xfId="22932"/>
    <cellStyle name="Normal 3 5 2 2 3 3 2 2" xfId="22933"/>
    <cellStyle name="Normal 3 5 2 2 3 3 2 2 2" xfId="22934"/>
    <cellStyle name="Normal 3 5 2 2 3 3 2 2 2 2" xfId="22935"/>
    <cellStyle name="Normal 3 5 2 2 3 3 2 2 3" xfId="22936"/>
    <cellStyle name="Normal 3 5 2 2 3 3 2 3" xfId="22937"/>
    <cellStyle name="Normal 3 5 2 2 3 3 2 3 2" xfId="22938"/>
    <cellStyle name="Normal 3 5 2 2 3 3 2 4" xfId="22939"/>
    <cellStyle name="Normal 3 5 2 2 3 3 3" xfId="22940"/>
    <cellStyle name="Normal 3 5 2 2 3 3 3 2" xfId="22941"/>
    <cellStyle name="Normal 3 5 2 2 3 3 3 2 2" xfId="22942"/>
    <cellStyle name="Normal 3 5 2 2 3 3 3 3" xfId="22943"/>
    <cellStyle name="Normal 3 5 2 2 3 3 4" xfId="22944"/>
    <cellStyle name="Normal 3 5 2 2 3 3 4 2" xfId="22945"/>
    <cellStyle name="Normal 3 5 2 2 3 3 5" xfId="22946"/>
    <cellStyle name="Normal 3 5 2 2 3 4" xfId="22947"/>
    <cellStyle name="Normal 3 5 2 2 3 4 2" xfId="22948"/>
    <cellStyle name="Normal 3 5 2 2 3 4 2 2" xfId="22949"/>
    <cellStyle name="Normal 3 5 2 2 3 4 2 2 2" xfId="22950"/>
    <cellStyle name="Normal 3 5 2 2 3 4 2 3" xfId="22951"/>
    <cellStyle name="Normal 3 5 2 2 3 4 3" xfId="22952"/>
    <cellStyle name="Normal 3 5 2 2 3 4 3 2" xfId="22953"/>
    <cellStyle name="Normal 3 5 2 2 3 4 4" xfId="22954"/>
    <cellStyle name="Normal 3 5 2 2 3 5" xfId="22955"/>
    <cellStyle name="Normal 3 5 2 2 3 5 2" xfId="22956"/>
    <cellStyle name="Normal 3 5 2 2 3 5 2 2" xfId="22957"/>
    <cellStyle name="Normal 3 5 2 2 3 5 3" xfId="22958"/>
    <cellStyle name="Normal 3 5 2 2 3 6" xfId="22959"/>
    <cellStyle name="Normal 3 5 2 2 3 6 2" xfId="22960"/>
    <cellStyle name="Normal 3 5 2 2 3 7" xfId="22961"/>
    <cellStyle name="Normal 3 5 2 2 4" xfId="22962"/>
    <cellStyle name="Normal 3 5 2 2 4 2" xfId="22963"/>
    <cellStyle name="Normal 3 5 2 2 4 2 2" xfId="22964"/>
    <cellStyle name="Normal 3 5 2 2 4 2 2 2" xfId="22965"/>
    <cellStyle name="Normal 3 5 2 2 4 2 2 2 2" xfId="22966"/>
    <cellStyle name="Normal 3 5 2 2 4 2 2 2 2 2" xfId="22967"/>
    <cellStyle name="Normal 3 5 2 2 4 2 2 2 3" xfId="22968"/>
    <cellStyle name="Normal 3 5 2 2 4 2 2 3" xfId="22969"/>
    <cellStyle name="Normal 3 5 2 2 4 2 2 3 2" xfId="22970"/>
    <cellStyle name="Normal 3 5 2 2 4 2 2 4" xfId="22971"/>
    <cellStyle name="Normal 3 5 2 2 4 2 3" xfId="22972"/>
    <cellStyle name="Normal 3 5 2 2 4 2 3 2" xfId="22973"/>
    <cellStyle name="Normal 3 5 2 2 4 2 3 2 2" xfId="22974"/>
    <cellStyle name="Normal 3 5 2 2 4 2 3 3" xfId="22975"/>
    <cellStyle name="Normal 3 5 2 2 4 2 4" xfId="22976"/>
    <cellStyle name="Normal 3 5 2 2 4 2 4 2" xfId="22977"/>
    <cellStyle name="Normal 3 5 2 2 4 2 5" xfId="22978"/>
    <cellStyle name="Normal 3 5 2 2 4 3" xfId="22979"/>
    <cellStyle name="Normal 3 5 2 2 4 3 2" xfId="22980"/>
    <cellStyle name="Normal 3 5 2 2 4 3 2 2" xfId="22981"/>
    <cellStyle name="Normal 3 5 2 2 4 3 2 2 2" xfId="22982"/>
    <cellStyle name="Normal 3 5 2 2 4 3 2 3" xfId="22983"/>
    <cellStyle name="Normal 3 5 2 2 4 3 3" xfId="22984"/>
    <cellStyle name="Normal 3 5 2 2 4 3 3 2" xfId="22985"/>
    <cellStyle name="Normal 3 5 2 2 4 3 4" xfId="22986"/>
    <cellStyle name="Normal 3 5 2 2 4 4" xfId="22987"/>
    <cellStyle name="Normal 3 5 2 2 4 4 2" xfId="22988"/>
    <cellStyle name="Normal 3 5 2 2 4 4 2 2" xfId="22989"/>
    <cellStyle name="Normal 3 5 2 2 4 4 3" xfId="22990"/>
    <cellStyle name="Normal 3 5 2 2 4 5" xfId="22991"/>
    <cellStyle name="Normal 3 5 2 2 4 5 2" xfId="22992"/>
    <cellStyle name="Normal 3 5 2 2 4 6" xfId="22993"/>
    <cellStyle name="Normal 3 5 2 2 5" xfId="22994"/>
    <cellStyle name="Normal 3 5 2 2 5 2" xfId="22995"/>
    <cellStyle name="Normal 3 5 2 2 5 2 2" xfId="22996"/>
    <cellStyle name="Normal 3 5 2 2 5 2 2 2" xfId="22997"/>
    <cellStyle name="Normal 3 5 2 2 5 2 2 2 2" xfId="22998"/>
    <cellStyle name="Normal 3 5 2 2 5 2 2 3" xfId="22999"/>
    <cellStyle name="Normal 3 5 2 2 5 2 3" xfId="23000"/>
    <cellStyle name="Normal 3 5 2 2 5 2 3 2" xfId="23001"/>
    <cellStyle name="Normal 3 5 2 2 5 2 4" xfId="23002"/>
    <cellStyle name="Normal 3 5 2 2 5 3" xfId="23003"/>
    <cellStyle name="Normal 3 5 2 2 5 3 2" xfId="23004"/>
    <cellStyle name="Normal 3 5 2 2 5 3 2 2" xfId="23005"/>
    <cellStyle name="Normal 3 5 2 2 5 3 3" xfId="23006"/>
    <cellStyle name="Normal 3 5 2 2 5 4" xfId="23007"/>
    <cellStyle name="Normal 3 5 2 2 5 4 2" xfId="23008"/>
    <cellStyle name="Normal 3 5 2 2 5 5" xfId="23009"/>
    <cellStyle name="Normal 3 5 2 2 6" xfId="23010"/>
    <cellStyle name="Normal 3 5 2 2 6 2" xfId="23011"/>
    <cellStyle name="Normal 3 5 2 2 6 2 2" xfId="23012"/>
    <cellStyle name="Normal 3 5 2 2 6 2 2 2" xfId="23013"/>
    <cellStyle name="Normal 3 5 2 2 6 2 3" xfId="23014"/>
    <cellStyle name="Normal 3 5 2 2 6 3" xfId="23015"/>
    <cellStyle name="Normal 3 5 2 2 6 3 2" xfId="23016"/>
    <cellStyle name="Normal 3 5 2 2 6 4" xfId="23017"/>
    <cellStyle name="Normal 3 5 2 2 7" xfId="23018"/>
    <cellStyle name="Normal 3 5 2 2 7 2" xfId="23019"/>
    <cellStyle name="Normal 3 5 2 2 7 2 2" xfId="23020"/>
    <cellStyle name="Normal 3 5 2 2 7 3" xfId="23021"/>
    <cellStyle name="Normal 3 5 2 2 8" xfId="23022"/>
    <cellStyle name="Normal 3 5 2 2 8 2" xfId="23023"/>
    <cellStyle name="Normal 3 5 2 2 9" xfId="23024"/>
    <cellStyle name="Normal 3 5 2 3" xfId="23025"/>
    <cellStyle name="Normal 3 5 2 3 2" xfId="23026"/>
    <cellStyle name="Normal 3 5 2 3 2 2" xfId="23027"/>
    <cellStyle name="Normal 3 5 2 3 2 2 2" xfId="23028"/>
    <cellStyle name="Normal 3 5 2 3 2 2 2 2" xfId="23029"/>
    <cellStyle name="Normal 3 5 2 3 2 2 2 2 2" xfId="23030"/>
    <cellStyle name="Normal 3 5 2 3 2 2 2 2 2 2" xfId="23031"/>
    <cellStyle name="Normal 3 5 2 3 2 2 2 2 2 2 2" xfId="23032"/>
    <cellStyle name="Normal 3 5 2 3 2 2 2 2 2 3" xfId="23033"/>
    <cellStyle name="Normal 3 5 2 3 2 2 2 2 3" xfId="23034"/>
    <cellStyle name="Normal 3 5 2 3 2 2 2 2 3 2" xfId="23035"/>
    <cellStyle name="Normal 3 5 2 3 2 2 2 2 4" xfId="23036"/>
    <cellStyle name="Normal 3 5 2 3 2 2 2 3" xfId="23037"/>
    <cellStyle name="Normal 3 5 2 3 2 2 2 3 2" xfId="23038"/>
    <cellStyle name="Normal 3 5 2 3 2 2 2 3 2 2" xfId="23039"/>
    <cellStyle name="Normal 3 5 2 3 2 2 2 3 3" xfId="23040"/>
    <cellStyle name="Normal 3 5 2 3 2 2 2 4" xfId="23041"/>
    <cellStyle name="Normal 3 5 2 3 2 2 2 4 2" xfId="23042"/>
    <cellStyle name="Normal 3 5 2 3 2 2 2 5" xfId="23043"/>
    <cellStyle name="Normal 3 5 2 3 2 2 3" xfId="23044"/>
    <cellStyle name="Normal 3 5 2 3 2 2 3 2" xfId="23045"/>
    <cellStyle name="Normal 3 5 2 3 2 2 3 2 2" xfId="23046"/>
    <cellStyle name="Normal 3 5 2 3 2 2 3 2 2 2" xfId="23047"/>
    <cellStyle name="Normal 3 5 2 3 2 2 3 2 3" xfId="23048"/>
    <cellStyle name="Normal 3 5 2 3 2 2 3 3" xfId="23049"/>
    <cellStyle name="Normal 3 5 2 3 2 2 3 3 2" xfId="23050"/>
    <cellStyle name="Normal 3 5 2 3 2 2 3 4" xfId="23051"/>
    <cellStyle name="Normal 3 5 2 3 2 2 4" xfId="23052"/>
    <cellStyle name="Normal 3 5 2 3 2 2 4 2" xfId="23053"/>
    <cellStyle name="Normal 3 5 2 3 2 2 4 2 2" xfId="23054"/>
    <cellStyle name="Normal 3 5 2 3 2 2 4 3" xfId="23055"/>
    <cellStyle name="Normal 3 5 2 3 2 2 5" xfId="23056"/>
    <cellStyle name="Normal 3 5 2 3 2 2 5 2" xfId="23057"/>
    <cellStyle name="Normal 3 5 2 3 2 2 6" xfId="23058"/>
    <cellStyle name="Normal 3 5 2 3 2 3" xfId="23059"/>
    <cellStyle name="Normal 3 5 2 3 2 3 2" xfId="23060"/>
    <cellStyle name="Normal 3 5 2 3 2 3 2 2" xfId="23061"/>
    <cellStyle name="Normal 3 5 2 3 2 3 2 2 2" xfId="23062"/>
    <cellStyle name="Normal 3 5 2 3 2 3 2 2 2 2" xfId="23063"/>
    <cellStyle name="Normal 3 5 2 3 2 3 2 2 3" xfId="23064"/>
    <cellStyle name="Normal 3 5 2 3 2 3 2 3" xfId="23065"/>
    <cellStyle name="Normal 3 5 2 3 2 3 2 3 2" xfId="23066"/>
    <cellStyle name="Normal 3 5 2 3 2 3 2 4" xfId="23067"/>
    <cellStyle name="Normal 3 5 2 3 2 3 3" xfId="23068"/>
    <cellStyle name="Normal 3 5 2 3 2 3 3 2" xfId="23069"/>
    <cellStyle name="Normal 3 5 2 3 2 3 3 2 2" xfId="23070"/>
    <cellStyle name="Normal 3 5 2 3 2 3 3 3" xfId="23071"/>
    <cellStyle name="Normal 3 5 2 3 2 3 4" xfId="23072"/>
    <cellStyle name="Normal 3 5 2 3 2 3 4 2" xfId="23073"/>
    <cellStyle name="Normal 3 5 2 3 2 3 5" xfId="23074"/>
    <cellStyle name="Normal 3 5 2 3 2 4" xfId="23075"/>
    <cellStyle name="Normal 3 5 2 3 2 4 2" xfId="23076"/>
    <cellStyle name="Normal 3 5 2 3 2 4 2 2" xfId="23077"/>
    <cellStyle name="Normal 3 5 2 3 2 4 2 2 2" xfId="23078"/>
    <cellStyle name="Normal 3 5 2 3 2 4 2 3" xfId="23079"/>
    <cellStyle name="Normal 3 5 2 3 2 4 3" xfId="23080"/>
    <cellStyle name="Normal 3 5 2 3 2 4 3 2" xfId="23081"/>
    <cellStyle name="Normal 3 5 2 3 2 4 4" xfId="23082"/>
    <cellStyle name="Normal 3 5 2 3 2 5" xfId="23083"/>
    <cellStyle name="Normal 3 5 2 3 2 5 2" xfId="23084"/>
    <cellStyle name="Normal 3 5 2 3 2 5 2 2" xfId="23085"/>
    <cellStyle name="Normal 3 5 2 3 2 5 3" xfId="23086"/>
    <cellStyle name="Normal 3 5 2 3 2 6" xfId="23087"/>
    <cellStyle name="Normal 3 5 2 3 2 6 2" xfId="23088"/>
    <cellStyle name="Normal 3 5 2 3 2 7" xfId="23089"/>
    <cellStyle name="Normal 3 5 2 3 3" xfId="23090"/>
    <cellStyle name="Normal 3 5 2 3 3 2" xfId="23091"/>
    <cellStyle name="Normal 3 5 2 3 3 2 2" xfId="23092"/>
    <cellStyle name="Normal 3 5 2 3 3 2 2 2" xfId="23093"/>
    <cellStyle name="Normal 3 5 2 3 3 2 2 2 2" xfId="23094"/>
    <cellStyle name="Normal 3 5 2 3 3 2 2 2 2 2" xfId="23095"/>
    <cellStyle name="Normal 3 5 2 3 3 2 2 2 3" xfId="23096"/>
    <cellStyle name="Normal 3 5 2 3 3 2 2 3" xfId="23097"/>
    <cellStyle name="Normal 3 5 2 3 3 2 2 3 2" xfId="23098"/>
    <cellStyle name="Normal 3 5 2 3 3 2 2 4" xfId="23099"/>
    <cellStyle name="Normal 3 5 2 3 3 2 3" xfId="23100"/>
    <cellStyle name="Normal 3 5 2 3 3 2 3 2" xfId="23101"/>
    <cellStyle name="Normal 3 5 2 3 3 2 3 2 2" xfId="23102"/>
    <cellStyle name="Normal 3 5 2 3 3 2 3 3" xfId="23103"/>
    <cellStyle name="Normal 3 5 2 3 3 2 4" xfId="23104"/>
    <cellStyle name="Normal 3 5 2 3 3 2 4 2" xfId="23105"/>
    <cellStyle name="Normal 3 5 2 3 3 2 5" xfId="23106"/>
    <cellStyle name="Normal 3 5 2 3 3 3" xfId="23107"/>
    <cellStyle name="Normal 3 5 2 3 3 3 2" xfId="23108"/>
    <cellStyle name="Normal 3 5 2 3 3 3 2 2" xfId="23109"/>
    <cellStyle name="Normal 3 5 2 3 3 3 2 2 2" xfId="23110"/>
    <cellStyle name="Normal 3 5 2 3 3 3 2 3" xfId="23111"/>
    <cellStyle name="Normal 3 5 2 3 3 3 3" xfId="23112"/>
    <cellStyle name="Normal 3 5 2 3 3 3 3 2" xfId="23113"/>
    <cellStyle name="Normal 3 5 2 3 3 3 4" xfId="23114"/>
    <cellStyle name="Normal 3 5 2 3 3 4" xfId="23115"/>
    <cellStyle name="Normal 3 5 2 3 3 4 2" xfId="23116"/>
    <cellStyle name="Normal 3 5 2 3 3 4 2 2" xfId="23117"/>
    <cellStyle name="Normal 3 5 2 3 3 4 3" xfId="23118"/>
    <cellStyle name="Normal 3 5 2 3 3 5" xfId="23119"/>
    <cellStyle name="Normal 3 5 2 3 3 5 2" xfId="23120"/>
    <cellStyle name="Normal 3 5 2 3 3 6" xfId="23121"/>
    <cellStyle name="Normal 3 5 2 3 4" xfId="23122"/>
    <cellStyle name="Normal 3 5 2 3 4 2" xfId="23123"/>
    <cellStyle name="Normal 3 5 2 3 4 2 2" xfId="23124"/>
    <cellStyle name="Normal 3 5 2 3 4 2 2 2" xfId="23125"/>
    <cellStyle name="Normal 3 5 2 3 4 2 2 2 2" xfId="23126"/>
    <cellStyle name="Normal 3 5 2 3 4 2 2 3" xfId="23127"/>
    <cellStyle name="Normal 3 5 2 3 4 2 3" xfId="23128"/>
    <cellStyle name="Normal 3 5 2 3 4 2 3 2" xfId="23129"/>
    <cellStyle name="Normal 3 5 2 3 4 2 4" xfId="23130"/>
    <cellStyle name="Normal 3 5 2 3 4 3" xfId="23131"/>
    <cellStyle name="Normal 3 5 2 3 4 3 2" xfId="23132"/>
    <cellStyle name="Normal 3 5 2 3 4 3 2 2" xfId="23133"/>
    <cellStyle name="Normal 3 5 2 3 4 3 3" xfId="23134"/>
    <cellStyle name="Normal 3 5 2 3 4 4" xfId="23135"/>
    <cellStyle name="Normal 3 5 2 3 4 4 2" xfId="23136"/>
    <cellStyle name="Normal 3 5 2 3 4 5" xfId="23137"/>
    <cellStyle name="Normal 3 5 2 3 5" xfId="23138"/>
    <cellStyle name="Normal 3 5 2 3 5 2" xfId="23139"/>
    <cellStyle name="Normal 3 5 2 3 5 2 2" xfId="23140"/>
    <cellStyle name="Normal 3 5 2 3 5 2 2 2" xfId="23141"/>
    <cellStyle name="Normal 3 5 2 3 5 2 3" xfId="23142"/>
    <cellStyle name="Normal 3 5 2 3 5 3" xfId="23143"/>
    <cellStyle name="Normal 3 5 2 3 5 3 2" xfId="23144"/>
    <cellStyle name="Normal 3 5 2 3 5 4" xfId="23145"/>
    <cellStyle name="Normal 3 5 2 3 6" xfId="23146"/>
    <cellStyle name="Normal 3 5 2 3 6 2" xfId="23147"/>
    <cellStyle name="Normal 3 5 2 3 6 2 2" xfId="23148"/>
    <cellStyle name="Normal 3 5 2 3 6 3" xfId="23149"/>
    <cellStyle name="Normal 3 5 2 3 7" xfId="23150"/>
    <cellStyle name="Normal 3 5 2 3 7 2" xfId="23151"/>
    <cellStyle name="Normal 3 5 2 3 8" xfId="23152"/>
    <cellStyle name="Normal 3 5 2 4" xfId="23153"/>
    <cellStyle name="Normal 3 5 2 4 2" xfId="23154"/>
    <cellStyle name="Normal 3 5 2 4 2 2" xfId="23155"/>
    <cellStyle name="Normal 3 5 2 4 2 2 2" xfId="23156"/>
    <cellStyle name="Normal 3 5 2 4 2 2 2 2" xfId="23157"/>
    <cellStyle name="Normal 3 5 2 4 2 2 2 2 2" xfId="23158"/>
    <cellStyle name="Normal 3 5 2 4 2 2 2 2 2 2" xfId="23159"/>
    <cellStyle name="Normal 3 5 2 4 2 2 2 2 3" xfId="23160"/>
    <cellStyle name="Normal 3 5 2 4 2 2 2 3" xfId="23161"/>
    <cellStyle name="Normal 3 5 2 4 2 2 2 3 2" xfId="23162"/>
    <cellStyle name="Normal 3 5 2 4 2 2 2 4" xfId="23163"/>
    <cellStyle name="Normal 3 5 2 4 2 2 3" xfId="23164"/>
    <cellStyle name="Normal 3 5 2 4 2 2 3 2" xfId="23165"/>
    <cellStyle name="Normal 3 5 2 4 2 2 3 2 2" xfId="23166"/>
    <cellStyle name="Normal 3 5 2 4 2 2 3 3" xfId="23167"/>
    <cellStyle name="Normal 3 5 2 4 2 2 4" xfId="23168"/>
    <cellStyle name="Normal 3 5 2 4 2 2 4 2" xfId="23169"/>
    <cellStyle name="Normal 3 5 2 4 2 2 5" xfId="23170"/>
    <cellStyle name="Normal 3 5 2 4 2 3" xfId="23171"/>
    <cellStyle name="Normal 3 5 2 4 2 3 2" xfId="23172"/>
    <cellStyle name="Normal 3 5 2 4 2 3 2 2" xfId="23173"/>
    <cellStyle name="Normal 3 5 2 4 2 3 2 2 2" xfId="23174"/>
    <cellStyle name="Normal 3 5 2 4 2 3 2 3" xfId="23175"/>
    <cellStyle name="Normal 3 5 2 4 2 3 3" xfId="23176"/>
    <cellStyle name="Normal 3 5 2 4 2 3 3 2" xfId="23177"/>
    <cellStyle name="Normal 3 5 2 4 2 3 4" xfId="23178"/>
    <cellStyle name="Normal 3 5 2 4 2 4" xfId="23179"/>
    <cellStyle name="Normal 3 5 2 4 2 4 2" xfId="23180"/>
    <cellStyle name="Normal 3 5 2 4 2 4 2 2" xfId="23181"/>
    <cellStyle name="Normal 3 5 2 4 2 4 3" xfId="23182"/>
    <cellStyle name="Normal 3 5 2 4 2 5" xfId="23183"/>
    <cellStyle name="Normal 3 5 2 4 2 5 2" xfId="23184"/>
    <cellStyle name="Normal 3 5 2 4 2 6" xfId="23185"/>
    <cellStyle name="Normal 3 5 2 4 3" xfId="23186"/>
    <cellStyle name="Normal 3 5 2 4 3 2" xfId="23187"/>
    <cellStyle name="Normal 3 5 2 4 3 2 2" xfId="23188"/>
    <cellStyle name="Normal 3 5 2 4 3 2 2 2" xfId="23189"/>
    <cellStyle name="Normal 3 5 2 4 3 2 2 2 2" xfId="23190"/>
    <cellStyle name="Normal 3 5 2 4 3 2 2 3" xfId="23191"/>
    <cellStyle name="Normal 3 5 2 4 3 2 3" xfId="23192"/>
    <cellStyle name="Normal 3 5 2 4 3 2 3 2" xfId="23193"/>
    <cellStyle name="Normal 3 5 2 4 3 2 4" xfId="23194"/>
    <cellStyle name="Normal 3 5 2 4 3 3" xfId="23195"/>
    <cellStyle name="Normal 3 5 2 4 3 3 2" xfId="23196"/>
    <cellStyle name="Normal 3 5 2 4 3 3 2 2" xfId="23197"/>
    <cellStyle name="Normal 3 5 2 4 3 3 3" xfId="23198"/>
    <cellStyle name="Normal 3 5 2 4 3 4" xfId="23199"/>
    <cellStyle name="Normal 3 5 2 4 3 4 2" xfId="23200"/>
    <cellStyle name="Normal 3 5 2 4 3 5" xfId="23201"/>
    <cellStyle name="Normal 3 5 2 4 4" xfId="23202"/>
    <cellStyle name="Normal 3 5 2 4 4 2" xfId="23203"/>
    <cellStyle name="Normal 3 5 2 4 4 2 2" xfId="23204"/>
    <cellStyle name="Normal 3 5 2 4 4 2 2 2" xfId="23205"/>
    <cellStyle name="Normal 3 5 2 4 4 2 3" xfId="23206"/>
    <cellStyle name="Normal 3 5 2 4 4 3" xfId="23207"/>
    <cellStyle name="Normal 3 5 2 4 4 3 2" xfId="23208"/>
    <cellStyle name="Normal 3 5 2 4 4 4" xfId="23209"/>
    <cellStyle name="Normal 3 5 2 4 5" xfId="23210"/>
    <cellStyle name="Normal 3 5 2 4 5 2" xfId="23211"/>
    <cellStyle name="Normal 3 5 2 4 5 2 2" xfId="23212"/>
    <cellStyle name="Normal 3 5 2 4 5 3" xfId="23213"/>
    <cellStyle name="Normal 3 5 2 4 6" xfId="23214"/>
    <cellStyle name="Normal 3 5 2 4 6 2" xfId="23215"/>
    <cellStyle name="Normal 3 5 2 4 7" xfId="23216"/>
    <cellStyle name="Normal 3 5 2 5" xfId="23217"/>
    <cellStyle name="Normal 3 5 2 5 2" xfId="23218"/>
    <cellStyle name="Normal 3 5 2 5 2 2" xfId="23219"/>
    <cellStyle name="Normal 3 5 2 5 2 2 2" xfId="23220"/>
    <cellStyle name="Normal 3 5 2 5 2 2 2 2" xfId="23221"/>
    <cellStyle name="Normal 3 5 2 5 2 2 2 2 2" xfId="23222"/>
    <cellStyle name="Normal 3 5 2 5 2 2 2 3" xfId="23223"/>
    <cellStyle name="Normal 3 5 2 5 2 2 3" xfId="23224"/>
    <cellStyle name="Normal 3 5 2 5 2 2 3 2" xfId="23225"/>
    <cellStyle name="Normal 3 5 2 5 2 2 4" xfId="23226"/>
    <cellStyle name="Normal 3 5 2 5 2 3" xfId="23227"/>
    <cellStyle name="Normal 3 5 2 5 2 3 2" xfId="23228"/>
    <cellStyle name="Normal 3 5 2 5 2 3 2 2" xfId="23229"/>
    <cellStyle name="Normal 3 5 2 5 2 3 3" xfId="23230"/>
    <cellStyle name="Normal 3 5 2 5 2 4" xfId="23231"/>
    <cellStyle name="Normal 3 5 2 5 2 4 2" xfId="23232"/>
    <cellStyle name="Normal 3 5 2 5 2 5" xfId="23233"/>
    <cellStyle name="Normal 3 5 2 5 3" xfId="23234"/>
    <cellStyle name="Normal 3 5 2 5 3 2" xfId="23235"/>
    <cellStyle name="Normal 3 5 2 5 3 2 2" xfId="23236"/>
    <cellStyle name="Normal 3 5 2 5 3 2 2 2" xfId="23237"/>
    <cellStyle name="Normal 3 5 2 5 3 2 3" xfId="23238"/>
    <cellStyle name="Normal 3 5 2 5 3 3" xfId="23239"/>
    <cellStyle name="Normal 3 5 2 5 3 3 2" xfId="23240"/>
    <cellStyle name="Normal 3 5 2 5 3 4" xfId="23241"/>
    <cellStyle name="Normal 3 5 2 5 4" xfId="23242"/>
    <cellStyle name="Normal 3 5 2 5 4 2" xfId="23243"/>
    <cellStyle name="Normal 3 5 2 5 4 2 2" xfId="23244"/>
    <cellStyle name="Normal 3 5 2 5 4 3" xfId="23245"/>
    <cellStyle name="Normal 3 5 2 5 5" xfId="23246"/>
    <cellStyle name="Normal 3 5 2 5 5 2" xfId="23247"/>
    <cellStyle name="Normal 3 5 2 5 6" xfId="23248"/>
    <cellStyle name="Normal 3 5 2 6" xfId="23249"/>
    <cellStyle name="Normal 3 5 2 6 2" xfId="23250"/>
    <cellStyle name="Normal 3 5 2 6 2 2" xfId="23251"/>
    <cellStyle name="Normal 3 5 2 6 2 2 2" xfId="23252"/>
    <cellStyle name="Normal 3 5 2 6 2 2 2 2" xfId="23253"/>
    <cellStyle name="Normal 3 5 2 6 2 2 3" xfId="23254"/>
    <cellStyle name="Normal 3 5 2 6 2 3" xfId="23255"/>
    <cellStyle name="Normal 3 5 2 6 2 3 2" xfId="23256"/>
    <cellStyle name="Normal 3 5 2 6 2 4" xfId="23257"/>
    <cellStyle name="Normal 3 5 2 6 3" xfId="23258"/>
    <cellStyle name="Normal 3 5 2 6 3 2" xfId="23259"/>
    <cellStyle name="Normal 3 5 2 6 3 2 2" xfId="23260"/>
    <cellStyle name="Normal 3 5 2 6 3 3" xfId="23261"/>
    <cellStyle name="Normal 3 5 2 6 4" xfId="23262"/>
    <cellStyle name="Normal 3 5 2 6 4 2" xfId="23263"/>
    <cellStyle name="Normal 3 5 2 6 5" xfId="23264"/>
    <cellStyle name="Normal 3 5 2 7" xfId="23265"/>
    <cellStyle name="Normal 3 5 2 7 2" xfId="23266"/>
    <cellStyle name="Normal 3 5 2 7 2 2" xfId="23267"/>
    <cellStyle name="Normal 3 5 2 7 2 2 2" xfId="23268"/>
    <cellStyle name="Normal 3 5 2 7 2 3" xfId="23269"/>
    <cellStyle name="Normal 3 5 2 7 3" xfId="23270"/>
    <cellStyle name="Normal 3 5 2 7 3 2" xfId="23271"/>
    <cellStyle name="Normal 3 5 2 7 4" xfId="23272"/>
    <cellStyle name="Normal 3 5 2 8" xfId="23273"/>
    <cellStyle name="Normal 3 5 2 8 2" xfId="23274"/>
    <cellStyle name="Normal 3 5 2 8 2 2" xfId="23275"/>
    <cellStyle name="Normal 3 5 2 8 3" xfId="23276"/>
    <cellStyle name="Normal 3 5 2 9" xfId="23277"/>
    <cellStyle name="Normal 3 5 2 9 2" xfId="23278"/>
    <cellStyle name="Normal 3 5 3" xfId="23279"/>
    <cellStyle name="Normal 3 5 3 2" xfId="23280"/>
    <cellStyle name="Normal 3 5 3 2 2" xfId="23281"/>
    <cellStyle name="Normal 3 5 3 2 2 2" xfId="23282"/>
    <cellStyle name="Normal 3 5 3 2 2 2 2" xfId="23283"/>
    <cellStyle name="Normal 3 5 3 2 2 2 2 2" xfId="23284"/>
    <cellStyle name="Normal 3 5 3 2 2 2 2 2 2" xfId="23285"/>
    <cellStyle name="Normal 3 5 3 2 2 2 2 2 2 2" xfId="23286"/>
    <cellStyle name="Normal 3 5 3 2 2 2 2 2 2 2 2" xfId="23287"/>
    <cellStyle name="Normal 3 5 3 2 2 2 2 2 2 3" xfId="23288"/>
    <cellStyle name="Normal 3 5 3 2 2 2 2 2 3" xfId="23289"/>
    <cellStyle name="Normal 3 5 3 2 2 2 2 2 3 2" xfId="23290"/>
    <cellStyle name="Normal 3 5 3 2 2 2 2 2 4" xfId="23291"/>
    <cellStyle name="Normal 3 5 3 2 2 2 2 3" xfId="23292"/>
    <cellStyle name="Normal 3 5 3 2 2 2 2 3 2" xfId="23293"/>
    <cellStyle name="Normal 3 5 3 2 2 2 2 3 2 2" xfId="23294"/>
    <cellStyle name="Normal 3 5 3 2 2 2 2 3 3" xfId="23295"/>
    <cellStyle name="Normal 3 5 3 2 2 2 2 4" xfId="23296"/>
    <cellStyle name="Normal 3 5 3 2 2 2 2 4 2" xfId="23297"/>
    <cellStyle name="Normal 3 5 3 2 2 2 2 5" xfId="23298"/>
    <cellStyle name="Normal 3 5 3 2 2 2 3" xfId="23299"/>
    <cellStyle name="Normal 3 5 3 2 2 2 3 2" xfId="23300"/>
    <cellStyle name="Normal 3 5 3 2 2 2 3 2 2" xfId="23301"/>
    <cellStyle name="Normal 3 5 3 2 2 2 3 2 2 2" xfId="23302"/>
    <cellStyle name="Normal 3 5 3 2 2 2 3 2 3" xfId="23303"/>
    <cellStyle name="Normal 3 5 3 2 2 2 3 3" xfId="23304"/>
    <cellStyle name="Normal 3 5 3 2 2 2 3 3 2" xfId="23305"/>
    <cellStyle name="Normal 3 5 3 2 2 2 3 4" xfId="23306"/>
    <cellStyle name="Normal 3 5 3 2 2 2 4" xfId="23307"/>
    <cellStyle name="Normal 3 5 3 2 2 2 4 2" xfId="23308"/>
    <cellStyle name="Normal 3 5 3 2 2 2 4 2 2" xfId="23309"/>
    <cellStyle name="Normal 3 5 3 2 2 2 4 3" xfId="23310"/>
    <cellStyle name="Normal 3 5 3 2 2 2 5" xfId="23311"/>
    <cellStyle name="Normal 3 5 3 2 2 2 5 2" xfId="23312"/>
    <cellStyle name="Normal 3 5 3 2 2 2 6" xfId="23313"/>
    <cellStyle name="Normal 3 5 3 2 2 3" xfId="23314"/>
    <cellStyle name="Normal 3 5 3 2 2 3 2" xfId="23315"/>
    <cellStyle name="Normal 3 5 3 2 2 3 2 2" xfId="23316"/>
    <cellStyle name="Normal 3 5 3 2 2 3 2 2 2" xfId="23317"/>
    <cellStyle name="Normal 3 5 3 2 2 3 2 2 2 2" xfId="23318"/>
    <cellStyle name="Normal 3 5 3 2 2 3 2 2 3" xfId="23319"/>
    <cellStyle name="Normal 3 5 3 2 2 3 2 3" xfId="23320"/>
    <cellStyle name="Normal 3 5 3 2 2 3 2 3 2" xfId="23321"/>
    <cellStyle name="Normal 3 5 3 2 2 3 2 4" xfId="23322"/>
    <cellStyle name="Normal 3 5 3 2 2 3 3" xfId="23323"/>
    <cellStyle name="Normal 3 5 3 2 2 3 3 2" xfId="23324"/>
    <cellStyle name="Normal 3 5 3 2 2 3 3 2 2" xfId="23325"/>
    <cellStyle name="Normal 3 5 3 2 2 3 3 3" xfId="23326"/>
    <cellStyle name="Normal 3 5 3 2 2 3 4" xfId="23327"/>
    <cellStyle name="Normal 3 5 3 2 2 3 4 2" xfId="23328"/>
    <cellStyle name="Normal 3 5 3 2 2 3 5" xfId="23329"/>
    <cellStyle name="Normal 3 5 3 2 2 4" xfId="23330"/>
    <cellStyle name="Normal 3 5 3 2 2 4 2" xfId="23331"/>
    <cellStyle name="Normal 3 5 3 2 2 4 2 2" xfId="23332"/>
    <cellStyle name="Normal 3 5 3 2 2 4 2 2 2" xfId="23333"/>
    <cellStyle name="Normal 3 5 3 2 2 4 2 3" xfId="23334"/>
    <cellStyle name="Normal 3 5 3 2 2 4 3" xfId="23335"/>
    <cellStyle name="Normal 3 5 3 2 2 4 3 2" xfId="23336"/>
    <cellStyle name="Normal 3 5 3 2 2 4 4" xfId="23337"/>
    <cellStyle name="Normal 3 5 3 2 2 5" xfId="23338"/>
    <cellStyle name="Normal 3 5 3 2 2 5 2" xfId="23339"/>
    <cellStyle name="Normal 3 5 3 2 2 5 2 2" xfId="23340"/>
    <cellStyle name="Normal 3 5 3 2 2 5 3" xfId="23341"/>
    <cellStyle name="Normal 3 5 3 2 2 6" xfId="23342"/>
    <cellStyle name="Normal 3 5 3 2 2 6 2" xfId="23343"/>
    <cellStyle name="Normal 3 5 3 2 2 7" xfId="23344"/>
    <cellStyle name="Normal 3 5 3 2 3" xfId="23345"/>
    <cellStyle name="Normal 3 5 3 2 3 2" xfId="23346"/>
    <cellStyle name="Normal 3 5 3 2 3 2 2" xfId="23347"/>
    <cellStyle name="Normal 3 5 3 2 3 2 2 2" xfId="23348"/>
    <cellStyle name="Normal 3 5 3 2 3 2 2 2 2" xfId="23349"/>
    <cellStyle name="Normal 3 5 3 2 3 2 2 2 2 2" xfId="23350"/>
    <cellStyle name="Normal 3 5 3 2 3 2 2 2 3" xfId="23351"/>
    <cellStyle name="Normal 3 5 3 2 3 2 2 3" xfId="23352"/>
    <cellStyle name="Normal 3 5 3 2 3 2 2 3 2" xfId="23353"/>
    <cellStyle name="Normal 3 5 3 2 3 2 2 4" xfId="23354"/>
    <cellStyle name="Normal 3 5 3 2 3 2 3" xfId="23355"/>
    <cellStyle name="Normal 3 5 3 2 3 2 3 2" xfId="23356"/>
    <cellStyle name="Normal 3 5 3 2 3 2 3 2 2" xfId="23357"/>
    <cellStyle name="Normal 3 5 3 2 3 2 3 3" xfId="23358"/>
    <cellStyle name="Normal 3 5 3 2 3 2 4" xfId="23359"/>
    <cellStyle name="Normal 3 5 3 2 3 2 4 2" xfId="23360"/>
    <cellStyle name="Normal 3 5 3 2 3 2 5" xfId="23361"/>
    <cellStyle name="Normal 3 5 3 2 3 3" xfId="23362"/>
    <cellStyle name="Normal 3 5 3 2 3 3 2" xfId="23363"/>
    <cellStyle name="Normal 3 5 3 2 3 3 2 2" xfId="23364"/>
    <cellStyle name="Normal 3 5 3 2 3 3 2 2 2" xfId="23365"/>
    <cellStyle name="Normal 3 5 3 2 3 3 2 3" xfId="23366"/>
    <cellStyle name="Normal 3 5 3 2 3 3 3" xfId="23367"/>
    <cellStyle name="Normal 3 5 3 2 3 3 3 2" xfId="23368"/>
    <cellStyle name="Normal 3 5 3 2 3 3 4" xfId="23369"/>
    <cellStyle name="Normal 3 5 3 2 3 4" xfId="23370"/>
    <cellStyle name="Normal 3 5 3 2 3 4 2" xfId="23371"/>
    <cellStyle name="Normal 3 5 3 2 3 4 2 2" xfId="23372"/>
    <cellStyle name="Normal 3 5 3 2 3 4 3" xfId="23373"/>
    <cellStyle name="Normal 3 5 3 2 3 5" xfId="23374"/>
    <cellStyle name="Normal 3 5 3 2 3 5 2" xfId="23375"/>
    <cellStyle name="Normal 3 5 3 2 3 6" xfId="23376"/>
    <cellStyle name="Normal 3 5 3 2 4" xfId="23377"/>
    <cellStyle name="Normal 3 5 3 2 4 2" xfId="23378"/>
    <cellStyle name="Normal 3 5 3 2 4 2 2" xfId="23379"/>
    <cellStyle name="Normal 3 5 3 2 4 2 2 2" xfId="23380"/>
    <cellStyle name="Normal 3 5 3 2 4 2 2 2 2" xfId="23381"/>
    <cellStyle name="Normal 3 5 3 2 4 2 2 3" xfId="23382"/>
    <cellStyle name="Normal 3 5 3 2 4 2 3" xfId="23383"/>
    <cellStyle name="Normal 3 5 3 2 4 2 3 2" xfId="23384"/>
    <cellStyle name="Normal 3 5 3 2 4 2 4" xfId="23385"/>
    <cellStyle name="Normal 3 5 3 2 4 3" xfId="23386"/>
    <cellStyle name="Normal 3 5 3 2 4 3 2" xfId="23387"/>
    <cellStyle name="Normal 3 5 3 2 4 3 2 2" xfId="23388"/>
    <cellStyle name="Normal 3 5 3 2 4 3 3" xfId="23389"/>
    <cellStyle name="Normal 3 5 3 2 4 4" xfId="23390"/>
    <cellStyle name="Normal 3 5 3 2 4 4 2" xfId="23391"/>
    <cellStyle name="Normal 3 5 3 2 4 5" xfId="23392"/>
    <cellStyle name="Normal 3 5 3 2 5" xfId="23393"/>
    <cellStyle name="Normal 3 5 3 2 5 2" xfId="23394"/>
    <cellStyle name="Normal 3 5 3 2 5 2 2" xfId="23395"/>
    <cellStyle name="Normal 3 5 3 2 5 2 2 2" xfId="23396"/>
    <cellStyle name="Normal 3 5 3 2 5 2 3" xfId="23397"/>
    <cellStyle name="Normal 3 5 3 2 5 3" xfId="23398"/>
    <cellStyle name="Normal 3 5 3 2 5 3 2" xfId="23399"/>
    <cellStyle name="Normal 3 5 3 2 5 4" xfId="23400"/>
    <cellStyle name="Normal 3 5 3 2 6" xfId="23401"/>
    <cellStyle name="Normal 3 5 3 2 6 2" xfId="23402"/>
    <cellStyle name="Normal 3 5 3 2 6 2 2" xfId="23403"/>
    <cellStyle name="Normal 3 5 3 2 6 3" xfId="23404"/>
    <cellStyle name="Normal 3 5 3 2 7" xfId="23405"/>
    <cellStyle name="Normal 3 5 3 2 7 2" xfId="23406"/>
    <cellStyle name="Normal 3 5 3 2 8" xfId="23407"/>
    <cellStyle name="Normal 3 5 3 3" xfId="23408"/>
    <cellStyle name="Normal 3 5 3 3 2" xfId="23409"/>
    <cellStyle name="Normal 3 5 3 3 2 2" xfId="23410"/>
    <cellStyle name="Normal 3 5 3 3 2 2 2" xfId="23411"/>
    <cellStyle name="Normal 3 5 3 3 2 2 2 2" xfId="23412"/>
    <cellStyle name="Normal 3 5 3 3 2 2 2 2 2" xfId="23413"/>
    <cellStyle name="Normal 3 5 3 3 2 2 2 2 2 2" xfId="23414"/>
    <cellStyle name="Normal 3 5 3 3 2 2 2 2 3" xfId="23415"/>
    <cellStyle name="Normal 3 5 3 3 2 2 2 3" xfId="23416"/>
    <cellStyle name="Normal 3 5 3 3 2 2 2 3 2" xfId="23417"/>
    <cellStyle name="Normal 3 5 3 3 2 2 2 4" xfId="23418"/>
    <cellStyle name="Normal 3 5 3 3 2 2 3" xfId="23419"/>
    <cellStyle name="Normal 3 5 3 3 2 2 3 2" xfId="23420"/>
    <cellStyle name="Normal 3 5 3 3 2 2 3 2 2" xfId="23421"/>
    <cellStyle name="Normal 3 5 3 3 2 2 3 3" xfId="23422"/>
    <cellStyle name="Normal 3 5 3 3 2 2 4" xfId="23423"/>
    <cellStyle name="Normal 3 5 3 3 2 2 4 2" xfId="23424"/>
    <cellStyle name="Normal 3 5 3 3 2 2 5" xfId="23425"/>
    <cellStyle name="Normal 3 5 3 3 2 3" xfId="23426"/>
    <cellStyle name="Normal 3 5 3 3 2 3 2" xfId="23427"/>
    <cellStyle name="Normal 3 5 3 3 2 3 2 2" xfId="23428"/>
    <cellStyle name="Normal 3 5 3 3 2 3 2 2 2" xfId="23429"/>
    <cellStyle name="Normal 3 5 3 3 2 3 2 3" xfId="23430"/>
    <cellStyle name="Normal 3 5 3 3 2 3 3" xfId="23431"/>
    <cellStyle name="Normal 3 5 3 3 2 3 3 2" xfId="23432"/>
    <cellStyle name="Normal 3 5 3 3 2 3 4" xfId="23433"/>
    <cellStyle name="Normal 3 5 3 3 2 4" xfId="23434"/>
    <cellStyle name="Normal 3 5 3 3 2 4 2" xfId="23435"/>
    <cellStyle name="Normal 3 5 3 3 2 4 2 2" xfId="23436"/>
    <cellStyle name="Normal 3 5 3 3 2 4 3" xfId="23437"/>
    <cellStyle name="Normal 3 5 3 3 2 5" xfId="23438"/>
    <cellStyle name="Normal 3 5 3 3 2 5 2" xfId="23439"/>
    <cellStyle name="Normal 3 5 3 3 2 6" xfId="23440"/>
    <cellStyle name="Normal 3 5 3 3 3" xfId="23441"/>
    <cellStyle name="Normal 3 5 3 3 3 2" xfId="23442"/>
    <cellStyle name="Normal 3 5 3 3 3 2 2" xfId="23443"/>
    <cellStyle name="Normal 3 5 3 3 3 2 2 2" xfId="23444"/>
    <cellStyle name="Normal 3 5 3 3 3 2 2 2 2" xfId="23445"/>
    <cellStyle name="Normal 3 5 3 3 3 2 2 3" xfId="23446"/>
    <cellStyle name="Normal 3 5 3 3 3 2 3" xfId="23447"/>
    <cellStyle name="Normal 3 5 3 3 3 2 3 2" xfId="23448"/>
    <cellStyle name="Normal 3 5 3 3 3 2 4" xfId="23449"/>
    <cellStyle name="Normal 3 5 3 3 3 3" xfId="23450"/>
    <cellStyle name="Normal 3 5 3 3 3 3 2" xfId="23451"/>
    <cellStyle name="Normal 3 5 3 3 3 3 2 2" xfId="23452"/>
    <cellStyle name="Normal 3 5 3 3 3 3 3" xfId="23453"/>
    <cellStyle name="Normal 3 5 3 3 3 4" xfId="23454"/>
    <cellStyle name="Normal 3 5 3 3 3 4 2" xfId="23455"/>
    <cellStyle name="Normal 3 5 3 3 3 5" xfId="23456"/>
    <cellStyle name="Normal 3 5 3 3 4" xfId="23457"/>
    <cellStyle name="Normal 3 5 3 3 4 2" xfId="23458"/>
    <cellStyle name="Normal 3 5 3 3 4 2 2" xfId="23459"/>
    <cellStyle name="Normal 3 5 3 3 4 2 2 2" xfId="23460"/>
    <cellStyle name="Normal 3 5 3 3 4 2 3" xfId="23461"/>
    <cellStyle name="Normal 3 5 3 3 4 3" xfId="23462"/>
    <cellStyle name="Normal 3 5 3 3 4 3 2" xfId="23463"/>
    <cellStyle name="Normal 3 5 3 3 4 4" xfId="23464"/>
    <cellStyle name="Normal 3 5 3 3 5" xfId="23465"/>
    <cellStyle name="Normal 3 5 3 3 5 2" xfId="23466"/>
    <cellStyle name="Normal 3 5 3 3 5 2 2" xfId="23467"/>
    <cellStyle name="Normal 3 5 3 3 5 3" xfId="23468"/>
    <cellStyle name="Normal 3 5 3 3 6" xfId="23469"/>
    <cellStyle name="Normal 3 5 3 3 6 2" xfId="23470"/>
    <cellStyle name="Normal 3 5 3 3 7" xfId="23471"/>
    <cellStyle name="Normal 3 5 3 4" xfId="23472"/>
    <cellStyle name="Normal 3 5 3 4 2" xfId="23473"/>
    <cellStyle name="Normal 3 5 3 4 2 2" xfId="23474"/>
    <cellStyle name="Normal 3 5 3 4 2 2 2" xfId="23475"/>
    <cellStyle name="Normal 3 5 3 4 2 2 2 2" xfId="23476"/>
    <cellStyle name="Normal 3 5 3 4 2 2 2 2 2" xfId="23477"/>
    <cellStyle name="Normal 3 5 3 4 2 2 2 3" xfId="23478"/>
    <cellStyle name="Normal 3 5 3 4 2 2 3" xfId="23479"/>
    <cellStyle name="Normal 3 5 3 4 2 2 3 2" xfId="23480"/>
    <cellStyle name="Normal 3 5 3 4 2 2 4" xfId="23481"/>
    <cellStyle name="Normal 3 5 3 4 2 3" xfId="23482"/>
    <cellStyle name="Normal 3 5 3 4 2 3 2" xfId="23483"/>
    <cellStyle name="Normal 3 5 3 4 2 3 2 2" xfId="23484"/>
    <cellStyle name="Normal 3 5 3 4 2 3 3" xfId="23485"/>
    <cellStyle name="Normal 3 5 3 4 2 4" xfId="23486"/>
    <cellStyle name="Normal 3 5 3 4 2 4 2" xfId="23487"/>
    <cellStyle name="Normal 3 5 3 4 2 5" xfId="23488"/>
    <cellStyle name="Normal 3 5 3 4 3" xfId="23489"/>
    <cellStyle name="Normal 3 5 3 4 3 2" xfId="23490"/>
    <cellStyle name="Normal 3 5 3 4 3 2 2" xfId="23491"/>
    <cellStyle name="Normal 3 5 3 4 3 2 2 2" xfId="23492"/>
    <cellStyle name="Normal 3 5 3 4 3 2 3" xfId="23493"/>
    <cellStyle name="Normal 3 5 3 4 3 3" xfId="23494"/>
    <cellStyle name="Normal 3 5 3 4 3 3 2" xfId="23495"/>
    <cellStyle name="Normal 3 5 3 4 3 4" xfId="23496"/>
    <cellStyle name="Normal 3 5 3 4 4" xfId="23497"/>
    <cellStyle name="Normal 3 5 3 4 4 2" xfId="23498"/>
    <cellStyle name="Normal 3 5 3 4 4 2 2" xfId="23499"/>
    <cellStyle name="Normal 3 5 3 4 4 3" xfId="23500"/>
    <cellStyle name="Normal 3 5 3 4 5" xfId="23501"/>
    <cellStyle name="Normal 3 5 3 4 5 2" xfId="23502"/>
    <cellStyle name="Normal 3 5 3 4 6" xfId="23503"/>
    <cellStyle name="Normal 3 5 3 5" xfId="23504"/>
    <cellStyle name="Normal 3 5 3 5 2" xfId="23505"/>
    <cellStyle name="Normal 3 5 3 5 2 2" xfId="23506"/>
    <cellStyle name="Normal 3 5 3 5 2 2 2" xfId="23507"/>
    <cellStyle name="Normal 3 5 3 5 2 2 2 2" xfId="23508"/>
    <cellStyle name="Normal 3 5 3 5 2 2 3" xfId="23509"/>
    <cellStyle name="Normal 3 5 3 5 2 3" xfId="23510"/>
    <cellStyle name="Normal 3 5 3 5 2 3 2" xfId="23511"/>
    <cellStyle name="Normal 3 5 3 5 2 4" xfId="23512"/>
    <cellStyle name="Normal 3 5 3 5 3" xfId="23513"/>
    <cellStyle name="Normal 3 5 3 5 3 2" xfId="23514"/>
    <cellStyle name="Normal 3 5 3 5 3 2 2" xfId="23515"/>
    <cellStyle name="Normal 3 5 3 5 3 3" xfId="23516"/>
    <cellStyle name="Normal 3 5 3 5 4" xfId="23517"/>
    <cellStyle name="Normal 3 5 3 5 4 2" xfId="23518"/>
    <cellStyle name="Normal 3 5 3 5 5" xfId="23519"/>
    <cellStyle name="Normal 3 5 3 6" xfId="23520"/>
    <cellStyle name="Normal 3 5 3 6 2" xfId="23521"/>
    <cellStyle name="Normal 3 5 3 6 2 2" xfId="23522"/>
    <cellStyle name="Normal 3 5 3 6 2 2 2" xfId="23523"/>
    <cellStyle name="Normal 3 5 3 6 2 3" xfId="23524"/>
    <cellStyle name="Normal 3 5 3 6 3" xfId="23525"/>
    <cellStyle name="Normal 3 5 3 6 3 2" xfId="23526"/>
    <cellStyle name="Normal 3 5 3 6 4" xfId="23527"/>
    <cellStyle name="Normal 3 5 3 7" xfId="23528"/>
    <cellStyle name="Normal 3 5 3 7 2" xfId="23529"/>
    <cellStyle name="Normal 3 5 3 7 2 2" xfId="23530"/>
    <cellStyle name="Normal 3 5 3 7 3" xfId="23531"/>
    <cellStyle name="Normal 3 5 3 8" xfId="23532"/>
    <cellStyle name="Normal 3 5 3 8 2" xfId="23533"/>
    <cellStyle name="Normal 3 5 3 9" xfId="23534"/>
    <cellStyle name="Normal 3 5 4" xfId="23535"/>
    <cellStyle name="Normal 3 5 4 2" xfId="23536"/>
    <cellStyle name="Normal 3 5 4 2 2" xfId="23537"/>
    <cellStyle name="Normal 3 5 4 2 2 2" xfId="23538"/>
    <cellStyle name="Normal 3 5 4 2 2 2 2" xfId="23539"/>
    <cellStyle name="Normal 3 5 4 2 2 2 2 2" xfId="23540"/>
    <cellStyle name="Normal 3 5 4 2 2 2 2 2 2" xfId="23541"/>
    <cellStyle name="Normal 3 5 4 2 2 2 2 2 2 2" xfId="23542"/>
    <cellStyle name="Normal 3 5 4 2 2 2 2 2 3" xfId="23543"/>
    <cellStyle name="Normal 3 5 4 2 2 2 2 3" xfId="23544"/>
    <cellStyle name="Normal 3 5 4 2 2 2 2 3 2" xfId="23545"/>
    <cellStyle name="Normal 3 5 4 2 2 2 2 4" xfId="23546"/>
    <cellStyle name="Normal 3 5 4 2 2 2 3" xfId="23547"/>
    <cellStyle name="Normal 3 5 4 2 2 2 3 2" xfId="23548"/>
    <cellStyle name="Normal 3 5 4 2 2 2 3 2 2" xfId="23549"/>
    <cellStyle name="Normal 3 5 4 2 2 2 3 3" xfId="23550"/>
    <cellStyle name="Normal 3 5 4 2 2 2 4" xfId="23551"/>
    <cellStyle name="Normal 3 5 4 2 2 2 4 2" xfId="23552"/>
    <cellStyle name="Normal 3 5 4 2 2 2 5" xfId="23553"/>
    <cellStyle name="Normal 3 5 4 2 2 3" xfId="23554"/>
    <cellStyle name="Normal 3 5 4 2 2 3 2" xfId="23555"/>
    <cellStyle name="Normal 3 5 4 2 2 3 2 2" xfId="23556"/>
    <cellStyle name="Normal 3 5 4 2 2 3 2 2 2" xfId="23557"/>
    <cellStyle name="Normal 3 5 4 2 2 3 2 3" xfId="23558"/>
    <cellStyle name="Normal 3 5 4 2 2 3 3" xfId="23559"/>
    <cellStyle name="Normal 3 5 4 2 2 3 3 2" xfId="23560"/>
    <cellStyle name="Normal 3 5 4 2 2 3 4" xfId="23561"/>
    <cellStyle name="Normal 3 5 4 2 2 4" xfId="23562"/>
    <cellStyle name="Normal 3 5 4 2 2 4 2" xfId="23563"/>
    <cellStyle name="Normal 3 5 4 2 2 4 2 2" xfId="23564"/>
    <cellStyle name="Normal 3 5 4 2 2 4 3" xfId="23565"/>
    <cellStyle name="Normal 3 5 4 2 2 5" xfId="23566"/>
    <cellStyle name="Normal 3 5 4 2 2 5 2" xfId="23567"/>
    <cellStyle name="Normal 3 5 4 2 2 6" xfId="23568"/>
    <cellStyle name="Normal 3 5 4 2 3" xfId="23569"/>
    <cellStyle name="Normal 3 5 4 2 3 2" xfId="23570"/>
    <cellStyle name="Normal 3 5 4 2 3 2 2" xfId="23571"/>
    <cellStyle name="Normal 3 5 4 2 3 2 2 2" xfId="23572"/>
    <cellStyle name="Normal 3 5 4 2 3 2 2 2 2" xfId="23573"/>
    <cellStyle name="Normal 3 5 4 2 3 2 2 3" xfId="23574"/>
    <cellStyle name="Normal 3 5 4 2 3 2 3" xfId="23575"/>
    <cellStyle name="Normal 3 5 4 2 3 2 3 2" xfId="23576"/>
    <cellStyle name="Normal 3 5 4 2 3 2 4" xfId="23577"/>
    <cellStyle name="Normal 3 5 4 2 3 3" xfId="23578"/>
    <cellStyle name="Normal 3 5 4 2 3 3 2" xfId="23579"/>
    <cellStyle name="Normal 3 5 4 2 3 3 2 2" xfId="23580"/>
    <cellStyle name="Normal 3 5 4 2 3 3 3" xfId="23581"/>
    <cellStyle name="Normal 3 5 4 2 3 4" xfId="23582"/>
    <cellStyle name="Normal 3 5 4 2 3 4 2" xfId="23583"/>
    <cellStyle name="Normal 3 5 4 2 3 5" xfId="23584"/>
    <cellStyle name="Normal 3 5 4 2 4" xfId="23585"/>
    <cellStyle name="Normal 3 5 4 2 4 2" xfId="23586"/>
    <cellStyle name="Normal 3 5 4 2 4 2 2" xfId="23587"/>
    <cellStyle name="Normal 3 5 4 2 4 2 2 2" xfId="23588"/>
    <cellStyle name="Normal 3 5 4 2 4 2 3" xfId="23589"/>
    <cellStyle name="Normal 3 5 4 2 4 3" xfId="23590"/>
    <cellStyle name="Normal 3 5 4 2 4 3 2" xfId="23591"/>
    <cellStyle name="Normal 3 5 4 2 4 4" xfId="23592"/>
    <cellStyle name="Normal 3 5 4 2 5" xfId="23593"/>
    <cellStyle name="Normal 3 5 4 2 5 2" xfId="23594"/>
    <cellStyle name="Normal 3 5 4 2 5 2 2" xfId="23595"/>
    <cellStyle name="Normal 3 5 4 2 5 3" xfId="23596"/>
    <cellStyle name="Normal 3 5 4 2 6" xfId="23597"/>
    <cellStyle name="Normal 3 5 4 2 6 2" xfId="23598"/>
    <cellStyle name="Normal 3 5 4 2 7" xfId="23599"/>
    <cellStyle name="Normal 3 5 4 3" xfId="23600"/>
    <cellStyle name="Normal 3 5 4 3 2" xfId="23601"/>
    <cellStyle name="Normal 3 5 4 3 2 2" xfId="23602"/>
    <cellStyle name="Normal 3 5 4 3 2 2 2" xfId="23603"/>
    <cellStyle name="Normal 3 5 4 3 2 2 2 2" xfId="23604"/>
    <cellStyle name="Normal 3 5 4 3 2 2 2 2 2" xfId="23605"/>
    <cellStyle name="Normal 3 5 4 3 2 2 2 3" xfId="23606"/>
    <cellStyle name="Normal 3 5 4 3 2 2 3" xfId="23607"/>
    <cellStyle name="Normal 3 5 4 3 2 2 3 2" xfId="23608"/>
    <cellStyle name="Normal 3 5 4 3 2 2 4" xfId="23609"/>
    <cellStyle name="Normal 3 5 4 3 2 3" xfId="23610"/>
    <cellStyle name="Normal 3 5 4 3 2 3 2" xfId="23611"/>
    <cellStyle name="Normal 3 5 4 3 2 3 2 2" xfId="23612"/>
    <cellStyle name="Normal 3 5 4 3 2 3 3" xfId="23613"/>
    <cellStyle name="Normal 3 5 4 3 2 4" xfId="23614"/>
    <cellStyle name="Normal 3 5 4 3 2 4 2" xfId="23615"/>
    <cellStyle name="Normal 3 5 4 3 2 5" xfId="23616"/>
    <cellStyle name="Normal 3 5 4 3 3" xfId="23617"/>
    <cellStyle name="Normal 3 5 4 3 3 2" xfId="23618"/>
    <cellStyle name="Normal 3 5 4 3 3 2 2" xfId="23619"/>
    <cellStyle name="Normal 3 5 4 3 3 2 2 2" xfId="23620"/>
    <cellStyle name="Normal 3 5 4 3 3 2 3" xfId="23621"/>
    <cellStyle name="Normal 3 5 4 3 3 3" xfId="23622"/>
    <cellStyle name="Normal 3 5 4 3 3 3 2" xfId="23623"/>
    <cellStyle name="Normal 3 5 4 3 3 4" xfId="23624"/>
    <cellStyle name="Normal 3 5 4 3 4" xfId="23625"/>
    <cellStyle name="Normal 3 5 4 3 4 2" xfId="23626"/>
    <cellStyle name="Normal 3 5 4 3 4 2 2" xfId="23627"/>
    <cellStyle name="Normal 3 5 4 3 4 3" xfId="23628"/>
    <cellStyle name="Normal 3 5 4 3 5" xfId="23629"/>
    <cellStyle name="Normal 3 5 4 3 5 2" xfId="23630"/>
    <cellStyle name="Normal 3 5 4 3 6" xfId="23631"/>
    <cellStyle name="Normal 3 5 4 4" xfId="23632"/>
    <cellStyle name="Normal 3 5 4 4 2" xfId="23633"/>
    <cellStyle name="Normal 3 5 4 4 2 2" xfId="23634"/>
    <cellStyle name="Normal 3 5 4 4 2 2 2" xfId="23635"/>
    <cellStyle name="Normal 3 5 4 4 2 2 2 2" xfId="23636"/>
    <cellStyle name="Normal 3 5 4 4 2 2 3" xfId="23637"/>
    <cellStyle name="Normal 3 5 4 4 2 3" xfId="23638"/>
    <cellStyle name="Normal 3 5 4 4 2 3 2" xfId="23639"/>
    <cellStyle name="Normal 3 5 4 4 2 4" xfId="23640"/>
    <cellStyle name="Normal 3 5 4 4 3" xfId="23641"/>
    <cellStyle name="Normal 3 5 4 4 3 2" xfId="23642"/>
    <cellStyle name="Normal 3 5 4 4 3 2 2" xfId="23643"/>
    <cellStyle name="Normal 3 5 4 4 3 3" xfId="23644"/>
    <cellStyle name="Normal 3 5 4 4 4" xfId="23645"/>
    <cellStyle name="Normal 3 5 4 4 4 2" xfId="23646"/>
    <cellStyle name="Normal 3 5 4 4 5" xfId="23647"/>
    <cellStyle name="Normal 3 5 4 5" xfId="23648"/>
    <cellStyle name="Normal 3 5 4 5 2" xfId="23649"/>
    <cellStyle name="Normal 3 5 4 5 2 2" xfId="23650"/>
    <cellStyle name="Normal 3 5 4 5 2 2 2" xfId="23651"/>
    <cellStyle name="Normal 3 5 4 5 2 3" xfId="23652"/>
    <cellStyle name="Normal 3 5 4 5 3" xfId="23653"/>
    <cellStyle name="Normal 3 5 4 5 3 2" xfId="23654"/>
    <cellStyle name="Normal 3 5 4 5 4" xfId="23655"/>
    <cellStyle name="Normal 3 5 4 6" xfId="23656"/>
    <cellStyle name="Normal 3 5 4 6 2" xfId="23657"/>
    <cellStyle name="Normal 3 5 4 6 2 2" xfId="23658"/>
    <cellStyle name="Normal 3 5 4 6 3" xfId="23659"/>
    <cellStyle name="Normal 3 5 4 7" xfId="23660"/>
    <cellStyle name="Normal 3 5 4 7 2" xfId="23661"/>
    <cellStyle name="Normal 3 5 4 8" xfId="23662"/>
    <cellStyle name="Normal 3 5 5" xfId="23663"/>
    <cellStyle name="Normal 3 5 5 2" xfId="23664"/>
    <cellStyle name="Normal 3 5 5 2 2" xfId="23665"/>
    <cellStyle name="Normal 3 5 5 2 2 2" xfId="23666"/>
    <cellStyle name="Normal 3 5 5 2 2 2 2" xfId="23667"/>
    <cellStyle name="Normal 3 5 5 2 2 2 2 2" xfId="23668"/>
    <cellStyle name="Normal 3 5 5 2 2 2 2 2 2" xfId="23669"/>
    <cellStyle name="Normal 3 5 5 2 2 2 2 3" xfId="23670"/>
    <cellStyle name="Normal 3 5 5 2 2 2 3" xfId="23671"/>
    <cellStyle name="Normal 3 5 5 2 2 2 3 2" xfId="23672"/>
    <cellStyle name="Normal 3 5 5 2 2 2 4" xfId="23673"/>
    <cellStyle name="Normal 3 5 5 2 2 3" xfId="23674"/>
    <cellStyle name="Normal 3 5 5 2 2 3 2" xfId="23675"/>
    <cellStyle name="Normal 3 5 5 2 2 3 2 2" xfId="23676"/>
    <cellStyle name="Normal 3 5 5 2 2 3 3" xfId="23677"/>
    <cellStyle name="Normal 3 5 5 2 2 4" xfId="23678"/>
    <cellStyle name="Normal 3 5 5 2 2 4 2" xfId="23679"/>
    <cellStyle name="Normal 3 5 5 2 2 5" xfId="23680"/>
    <cellStyle name="Normal 3 5 5 2 3" xfId="23681"/>
    <cellStyle name="Normal 3 5 5 2 3 2" xfId="23682"/>
    <cellStyle name="Normal 3 5 5 2 3 2 2" xfId="23683"/>
    <cellStyle name="Normal 3 5 5 2 3 2 2 2" xfId="23684"/>
    <cellStyle name="Normal 3 5 5 2 3 2 3" xfId="23685"/>
    <cellStyle name="Normal 3 5 5 2 3 3" xfId="23686"/>
    <cellStyle name="Normal 3 5 5 2 3 3 2" xfId="23687"/>
    <cellStyle name="Normal 3 5 5 2 3 4" xfId="23688"/>
    <cellStyle name="Normal 3 5 5 2 4" xfId="23689"/>
    <cellStyle name="Normal 3 5 5 2 4 2" xfId="23690"/>
    <cellStyle name="Normal 3 5 5 2 4 2 2" xfId="23691"/>
    <cellStyle name="Normal 3 5 5 2 4 3" xfId="23692"/>
    <cellStyle name="Normal 3 5 5 2 5" xfId="23693"/>
    <cellStyle name="Normal 3 5 5 2 5 2" xfId="23694"/>
    <cellStyle name="Normal 3 5 5 2 6" xfId="23695"/>
    <cellStyle name="Normal 3 5 5 3" xfId="23696"/>
    <cellStyle name="Normal 3 5 5 3 2" xfId="23697"/>
    <cellStyle name="Normal 3 5 5 3 2 2" xfId="23698"/>
    <cellStyle name="Normal 3 5 5 3 2 2 2" xfId="23699"/>
    <cellStyle name="Normal 3 5 5 3 2 2 2 2" xfId="23700"/>
    <cellStyle name="Normal 3 5 5 3 2 2 3" xfId="23701"/>
    <cellStyle name="Normal 3 5 5 3 2 3" xfId="23702"/>
    <cellStyle name="Normal 3 5 5 3 2 3 2" xfId="23703"/>
    <cellStyle name="Normal 3 5 5 3 2 4" xfId="23704"/>
    <cellStyle name="Normal 3 5 5 3 3" xfId="23705"/>
    <cellStyle name="Normal 3 5 5 3 3 2" xfId="23706"/>
    <cellStyle name="Normal 3 5 5 3 3 2 2" xfId="23707"/>
    <cellStyle name="Normal 3 5 5 3 3 3" xfId="23708"/>
    <cellStyle name="Normal 3 5 5 3 4" xfId="23709"/>
    <cellStyle name="Normal 3 5 5 3 4 2" xfId="23710"/>
    <cellStyle name="Normal 3 5 5 3 5" xfId="23711"/>
    <cellStyle name="Normal 3 5 5 4" xfId="23712"/>
    <cellStyle name="Normal 3 5 5 4 2" xfId="23713"/>
    <cellStyle name="Normal 3 5 5 4 2 2" xfId="23714"/>
    <cellStyle name="Normal 3 5 5 4 2 2 2" xfId="23715"/>
    <cellStyle name="Normal 3 5 5 4 2 3" xfId="23716"/>
    <cellStyle name="Normal 3 5 5 4 3" xfId="23717"/>
    <cellStyle name="Normal 3 5 5 4 3 2" xfId="23718"/>
    <cellStyle name="Normal 3 5 5 4 4" xfId="23719"/>
    <cellStyle name="Normal 3 5 5 5" xfId="23720"/>
    <cellStyle name="Normal 3 5 5 5 2" xfId="23721"/>
    <cellStyle name="Normal 3 5 5 5 2 2" xfId="23722"/>
    <cellStyle name="Normal 3 5 5 5 3" xfId="23723"/>
    <cellStyle name="Normal 3 5 5 6" xfId="23724"/>
    <cellStyle name="Normal 3 5 5 6 2" xfId="23725"/>
    <cellStyle name="Normal 3 5 5 7" xfId="23726"/>
    <cellStyle name="Normal 3 5 6" xfId="23727"/>
    <cellStyle name="Normal 3 5 6 2" xfId="23728"/>
    <cellStyle name="Normal 3 5 6 2 2" xfId="23729"/>
    <cellStyle name="Normal 3 5 6 2 2 2" xfId="23730"/>
    <cellStyle name="Normal 3 5 6 2 2 2 2" xfId="23731"/>
    <cellStyle name="Normal 3 5 6 2 2 2 2 2" xfId="23732"/>
    <cellStyle name="Normal 3 5 6 2 2 2 3" xfId="23733"/>
    <cellStyle name="Normal 3 5 6 2 2 3" xfId="23734"/>
    <cellStyle name="Normal 3 5 6 2 2 3 2" xfId="23735"/>
    <cellStyle name="Normal 3 5 6 2 2 4" xfId="23736"/>
    <cellStyle name="Normal 3 5 6 2 3" xfId="23737"/>
    <cellStyle name="Normal 3 5 6 2 3 2" xfId="23738"/>
    <cellStyle name="Normal 3 5 6 2 3 2 2" xfId="23739"/>
    <cellStyle name="Normal 3 5 6 2 3 3" xfId="23740"/>
    <cellStyle name="Normal 3 5 6 2 4" xfId="23741"/>
    <cellStyle name="Normal 3 5 6 2 4 2" xfId="23742"/>
    <cellStyle name="Normal 3 5 6 2 5" xfId="23743"/>
    <cellStyle name="Normal 3 5 6 3" xfId="23744"/>
    <cellStyle name="Normal 3 5 6 3 2" xfId="23745"/>
    <cellStyle name="Normal 3 5 6 3 2 2" xfId="23746"/>
    <cellStyle name="Normal 3 5 6 3 2 2 2" xfId="23747"/>
    <cellStyle name="Normal 3 5 6 3 2 3" xfId="23748"/>
    <cellStyle name="Normal 3 5 6 3 3" xfId="23749"/>
    <cellStyle name="Normal 3 5 6 3 3 2" xfId="23750"/>
    <cellStyle name="Normal 3 5 6 3 4" xfId="23751"/>
    <cellStyle name="Normal 3 5 6 4" xfId="23752"/>
    <cellStyle name="Normal 3 5 6 4 2" xfId="23753"/>
    <cellStyle name="Normal 3 5 6 4 2 2" xfId="23754"/>
    <cellStyle name="Normal 3 5 6 4 3" xfId="23755"/>
    <cellStyle name="Normal 3 5 6 5" xfId="23756"/>
    <cellStyle name="Normal 3 5 6 5 2" xfId="23757"/>
    <cellStyle name="Normal 3 5 6 6" xfId="23758"/>
    <cellStyle name="Normal 3 5 7" xfId="23759"/>
    <cellStyle name="Normal 3 5 7 2" xfId="23760"/>
    <cellStyle name="Normal 3 5 7 2 2" xfId="23761"/>
    <cellStyle name="Normal 3 5 7 2 2 2" xfId="23762"/>
    <cellStyle name="Normal 3 5 7 2 2 2 2" xfId="23763"/>
    <cellStyle name="Normal 3 5 7 2 2 3" xfId="23764"/>
    <cellStyle name="Normal 3 5 7 2 3" xfId="23765"/>
    <cellStyle name="Normal 3 5 7 2 3 2" xfId="23766"/>
    <cellStyle name="Normal 3 5 7 2 4" xfId="23767"/>
    <cellStyle name="Normal 3 5 7 3" xfId="23768"/>
    <cellStyle name="Normal 3 5 7 3 2" xfId="23769"/>
    <cellStyle name="Normal 3 5 7 3 2 2" xfId="23770"/>
    <cellStyle name="Normal 3 5 7 3 3" xfId="23771"/>
    <cellStyle name="Normal 3 5 7 4" xfId="23772"/>
    <cellStyle name="Normal 3 5 7 4 2" xfId="23773"/>
    <cellStyle name="Normal 3 5 7 5" xfId="23774"/>
    <cellStyle name="Normal 3 5 8" xfId="23775"/>
    <cellStyle name="Normal 3 5 8 2" xfId="23776"/>
    <cellStyle name="Normal 3 5 8 2 2" xfId="23777"/>
    <cellStyle name="Normal 3 5 8 2 2 2" xfId="23778"/>
    <cellStyle name="Normal 3 5 8 2 3" xfId="23779"/>
    <cellStyle name="Normal 3 5 8 3" xfId="23780"/>
    <cellStyle name="Normal 3 5 8 3 2" xfId="23781"/>
    <cellStyle name="Normal 3 5 8 4" xfId="23782"/>
    <cellStyle name="Normal 3 5 9" xfId="23783"/>
    <cellStyle name="Normal 3 5 9 2" xfId="23784"/>
    <cellStyle name="Normal 3 5 9 2 2" xfId="23785"/>
    <cellStyle name="Normal 3 5 9 3" xfId="23786"/>
    <cellStyle name="Normal 3 6" xfId="23787"/>
    <cellStyle name="Normal 3 6 10" xfId="23788"/>
    <cellStyle name="Normal 3 6 10 2" xfId="23789"/>
    <cellStyle name="Normal 3 6 11" xfId="23790"/>
    <cellStyle name="Normal 3 6 2" xfId="23791"/>
    <cellStyle name="Normal 3 6 2 10" xfId="23792"/>
    <cellStyle name="Normal 3 6 2 2" xfId="23793"/>
    <cellStyle name="Normal 3 6 2 2 2" xfId="23794"/>
    <cellStyle name="Normal 3 6 2 2 2 2" xfId="23795"/>
    <cellStyle name="Normal 3 6 2 2 2 2 2" xfId="23796"/>
    <cellStyle name="Normal 3 6 2 2 2 2 2 2" xfId="23797"/>
    <cellStyle name="Normal 3 6 2 2 2 2 2 2 2" xfId="23798"/>
    <cellStyle name="Normal 3 6 2 2 2 2 2 2 2 2" xfId="23799"/>
    <cellStyle name="Normal 3 6 2 2 2 2 2 2 2 2 2" xfId="23800"/>
    <cellStyle name="Normal 3 6 2 2 2 2 2 2 2 2 2 2" xfId="23801"/>
    <cellStyle name="Normal 3 6 2 2 2 2 2 2 2 2 3" xfId="23802"/>
    <cellStyle name="Normal 3 6 2 2 2 2 2 2 2 3" xfId="23803"/>
    <cellStyle name="Normal 3 6 2 2 2 2 2 2 2 3 2" xfId="23804"/>
    <cellStyle name="Normal 3 6 2 2 2 2 2 2 2 4" xfId="23805"/>
    <cellStyle name="Normal 3 6 2 2 2 2 2 2 3" xfId="23806"/>
    <cellStyle name="Normal 3 6 2 2 2 2 2 2 3 2" xfId="23807"/>
    <cellStyle name="Normal 3 6 2 2 2 2 2 2 3 2 2" xfId="23808"/>
    <cellStyle name="Normal 3 6 2 2 2 2 2 2 3 3" xfId="23809"/>
    <cellStyle name="Normal 3 6 2 2 2 2 2 2 4" xfId="23810"/>
    <cellStyle name="Normal 3 6 2 2 2 2 2 2 4 2" xfId="23811"/>
    <cellStyle name="Normal 3 6 2 2 2 2 2 2 5" xfId="23812"/>
    <cellStyle name="Normal 3 6 2 2 2 2 2 3" xfId="23813"/>
    <cellStyle name="Normal 3 6 2 2 2 2 2 3 2" xfId="23814"/>
    <cellStyle name="Normal 3 6 2 2 2 2 2 3 2 2" xfId="23815"/>
    <cellStyle name="Normal 3 6 2 2 2 2 2 3 2 2 2" xfId="23816"/>
    <cellStyle name="Normal 3 6 2 2 2 2 2 3 2 3" xfId="23817"/>
    <cellStyle name="Normal 3 6 2 2 2 2 2 3 3" xfId="23818"/>
    <cellStyle name="Normal 3 6 2 2 2 2 2 3 3 2" xfId="23819"/>
    <cellStyle name="Normal 3 6 2 2 2 2 2 3 4" xfId="23820"/>
    <cellStyle name="Normal 3 6 2 2 2 2 2 4" xfId="23821"/>
    <cellStyle name="Normal 3 6 2 2 2 2 2 4 2" xfId="23822"/>
    <cellStyle name="Normal 3 6 2 2 2 2 2 4 2 2" xfId="23823"/>
    <cellStyle name="Normal 3 6 2 2 2 2 2 4 3" xfId="23824"/>
    <cellStyle name="Normal 3 6 2 2 2 2 2 5" xfId="23825"/>
    <cellStyle name="Normal 3 6 2 2 2 2 2 5 2" xfId="23826"/>
    <cellStyle name="Normal 3 6 2 2 2 2 2 6" xfId="23827"/>
    <cellStyle name="Normal 3 6 2 2 2 2 3" xfId="23828"/>
    <cellStyle name="Normal 3 6 2 2 2 2 3 2" xfId="23829"/>
    <cellStyle name="Normal 3 6 2 2 2 2 3 2 2" xfId="23830"/>
    <cellStyle name="Normal 3 6 2 2 2 2 3 2 2 2" xfId="23831"/>
    <cellStyle name="Normal 3 6 2 2 2 2 3 2 2 2 2" xfId="23832"/>
    <cellStyle name="Normal 3 6 2 2 2 2 3 2 2 3" xfId="23833"/>
    <cellStyle name="Normal 3 6 2 2 2 2 3 2 3" xfId="23834"/>
    <cellStyle name="Normal 3 6 2 2 2 2 3 2 3 2" xfId="23835"/>
    <cellStyle name="Normal 3 6 2 2 2 2 3 2 4" xfId="23836"/>
    <cellStyle name="Normal 3 6 2 2 2 2 3 3" xfId="23837"/>
    <cellStyle name="Normal 3 6 2 2 2 2 3 3 2" xfId="23838"/>
    <cellStyle name="Normal 3 6 2 2 2 2 3 3 2 2" xfId="23839"/>
    <cellStyle name="Normal 3 6 2 2 2 2 3 3 3" xfId="23840"/>
    <cellStyle name="Normal 3 6 2 2 2 2 3 4" xfId="23841"/>
    <cellStyle name="Normal 3 6 2 2 2 2 3 4 2" xfId="23842"/>
    <cellStyle name="Normal 3 6 2 2 2 2 3 5" xfId="23843"/>
    <cellStyle name="Normal 3 6 2 2 2 2 4" xfId="23844"/>
    <cellStyle name="Normal 3 6 2 2 2 2 4 2" xfId="23845"/>
    <cellStyle name="Normal 3 6 2 2 2 2 4 2 2" xfId="23846"/>
    <cellStyle name="Normal 3 6 2 2 2 2 4 2 2 2" xfId="23847"/>
    <cellStyle name="Normal 3 6 2 2 2 2 4 2 3" xfId="23848"/>
    <cellStyle name="Normal 3 6 2 2 2 2 4 3" xfId="23849"/>
    <cellStyle name="Normal 3 6 2 2 2 2 4 3 2" xfId="23850"/>
    <cellStyle name="Normal 3 6 2 2 2 2 4 4" xfId="23851"/>
    <cellStyle name="Normal 3 6 2 2 2 2 5" xfId="23852"/>
    <cellStyle name="Normal 3 6 2 2 2 2 5 2" xfId="23853"/>
    <cellStyle name="Normal 3 6 2 2 2 2 5 2 2" xfId="23854"/>
    <cellStyle name="Normal 3 6 2 2 2 2 5 3" xfId="23855"/>
    <cellStyle name="Normal 3 6 2 2 2 2 6" xfId="23856"/>
    <cellStyle name="Normal 3 6 2 2 2 2 6 2" xfId="23857"/>
    <cellStyle name="Normal 3 6 2 2 2 2 7" xfId="23858"/>
    <cellStyle name="Normal 3 6 2 2 2 3" xfId="23859"/>
    <cellStyle name="Normal 3 6 2 2 2 3 2" xfId="23860"/>
    <cellStyle name="Normal 3 6 2 2 2 3 2 2" xfId="23861"/>
    <cellStyle name="Normal 3 6 2 2 2 3 2 2 2" xfId="23862"/>
    <cellStyle name="Normal 3 6 2 2 2 3 2 2 2 2" xfId="23863"/>
    <cellStyle name="Normal 3 6 2 2 2 3 2 2 2 2 2" xfId="23864"/>
    <cellStyle name="Normal 3 6 2 2 2 3 2 2 2 3" xfId="23865"/>
    <cellStyle name="Normal 3 6 2 2 2 3 2 2 3" xfId="23866"/>
    <cellStyle name="Normal 3 6 2 2 2 3 2 2 3 2" xfId="23867"/>
    <cellStyle name="Normal 3 6 2 2 2 3 2 2 4" xfId="23868"/>
    <cellStyle name="Normal 3 6 2 2 2 3 2 3" xfId="23869"/>
    <cellStyle name="Normal 3 6 2 2 2 3 2 3 2" xfId="23870"/>
    <cellStyle name="Normal 3 6 2 2 2 3 2 3 2 2" xfId="23871"/>
    <cellStyle name="Normal 3 6 2 2 2 3 2 3 3" xfId="23872"/>
    <cellStyle name="Normal 3 6 2 2 2 3 2 4" xfId="23873"/>
    <cellStyle name="Normal 3 6 2 2 2 3 2 4 2" xfId="23874"/>
    <cellStyle name="Normal 3 6 2 2 2 3 2 5" xfId="23875"/>
    <cellStyle name="Normal 3 6 2 2 2 3 3" xfId="23876"/>
    <cellStyle name="Normal 3 6 2 2 2 3 3 2" xfId="23877"/>
    <cellStyle name="Normal 3 6 2 2 2 3 3 2 2" xfId="23878"/>
    <cellStyle name="Normal 3 6 2 2 2 3 3 2 2 2" xfId="23879"/>
    <cellStyle name="Normal 3 6 2 2 2 3 3 2 3" xfId="23880"/>
    <cellStyle name="Normal 3 6 2 2 2 3 3 3" xfId="23881"/>
    <cellStyle name="Normal 3 6 2 2 2 3 3 3 2" xfId="23882"/>
    <cellStyle name="Normal 3 6 2 2 2 3 3 4" xfId="23883"/>
    <cellStyle name="Normal 3 6 2 2 2 3 4" xfId="23884"/>
    <cellStyle name="Normal 3 6 2 2 2 3 4 2" xfId="23885"/>
    <cellStyle name="Normal 3 6 2 2 2 3 4 2 2" xfId="23886"/>
    <cellStyle name="Normal 3 6 2 2 2 3 4 3" xfId="23887"/>
    <cellStyle name="Normal 3 6 2 2 2 3 5" xfId="23888"/>
    <cellStyle name="Normal 3 6 2 2 2 3 5 2" xfId="23889"/>
    <cellStyle name="Normal 3 6 2 2 2 3 6" xfId="23890"/>
    <cellStyle name="Normal 3 6 2 2 2 4" xfId="23891"/>
    <cellStyle name="Normal 3 6 2 2 2 4 2" xfId="23892"/>
    <cellStyle name="Normal 3 6 2 2 2 4 2 2" xfId="23893"/>
    <cellStyle name="Normal 3 6 2 2 2 4 2 2 2" xfId="23894"/>
    <cellStyle name="Normal 3 6 2 2 2 4 2 2 2 2" xfId="23895"/>
    <cellStyle name="Normal 3 6 2 2 2 4 2 2 3" xfId="23896"/>
    <cellStyle name="Normal 3 6 2 2 2 4 2 3" xfId="23897"/>
    <cellStyle name="Normal 3 6 2 2 2 4 2 3 2" xfId="23898"/>
    <cellStyle name="Normal 3 6 2 2 2 4 2 4" xfId="23899"/>
    <cellStyle name="Normal 3 6 2 2 2 4 3" xfId="23900"/>
    <cellStyle name="Normal 3 6 2 2 2 4 3 2" xfId="23901"/>
    <cellStyle name="Normal 3 6 2 2 2 4 3 2 2" xfId="23902"/>
    <cellStyle name="Normal 3 6 2 2 2 4 3 3" xfId="23903"/>
    <cellStyle name="Normal 3 6 2 2 2 4 4" xfId="23904"/>
    <cellStyle name="Normal 3 6 2 2 2 4 4 2" xfId="23905"/>
    <cellStyle name="Normal 3 6 2 2 2 4 5" xfId="23906"/>
    <cellStyle name="Normal 3 6 2 2 2 5" xfId="23907"/>
    <cellStyle name="Normal 3 6 2 2 2 5 2" xfId="23908"/>
    <cellStyle name="Normal 3 6 2 2 2 5 2 2" xfId="23909"/>
    <cellStyle name="Normal 3 6 2 2 2 5 2 2 2" xfId="23910"/>
    <cellStyle name="Normal 3 6 2 2 2 5 2 3" xfId="23911"/>
    <cellStyle name="Normal 3 6 2 2 2 5 3" xfId="23912"/>
    <cellStyle name="Normal 3 6 2 2 2 5 3 2" xfId="23913"/>
    <cellStyle name="Normal 3 6 2 2 2 5 4" xfId="23914"/>
    <cellStyle name="Normal 3 6 2 2 2 6" xfId="23915"/>
    <cellStyle name="Normal 3 6 2 2 2 6 2" xfId="23916"/>
    <cellStyle name="Normal 3 6 2 2 2 6 2 2" xfId="23917"/>
    <cellStyle name="Normal 3 6 2 2 2 6 3" xfId="23918"/>
    <cellStyle name="Normal 3 6 2 2 2 7" xfId="23919"/>
    <cellStyle name="Normal 3 6 2 2 2 7 2" xfId="23920"/>
    <cellStyle name="Normal 3 6 2 2 2 8" xfId="23921"/>
    <cellStyle name="Normal 3 6 2 2 3" xfId="23922"/>
    <cellStyle name="Normal 3 6 2 2 3 2" xfId="23923"/>
    <cellStyle name="Normal 3 6 2 2 3 2 2" xfId="23924"/>
    <cellStyle name="Normal 3 6 2 2 3 2 2 2" xfId="23925"/>
    <cellStyle name="Normal 3 6 2 2 3 2 2 2 2" xfId="23926"/>
    <cellStyle name="Normal 3 6 2 2 3 2 2 2 2 2" xfId="23927"/>
    <cellStyle name="Normal 3 6 2 2 3 2 2 2 2 2 2" xfId="23928"/>
    <cellStyle name="Normal 3 6 2 2 3 2 2 2 2 3" xfId="23929"/>
    <cellStyle name="Normal 3 6 2 2 3 2 2 2 3" xfId="23930"/>
    <cellStyle name="Normal 3 6 2 2 3 2 2 2 3 2" xfId="23931"/>
    <cellStyle name="Normal 3 6 2 2 3 2 2 2 4" xfId="23932"/>
    <cellStyle name="Normal 3 6 2 2 3 2 2 3" xfId="23933"/>
    <cellStyle name="Normal 3 6 2 2 3 2 2 3 2" xfId="23934"/>
    <cellStyle name="Normal 3 6 2 2 3 2 2 3 2 2" xfId="23935"/>
    <cellStyle name="Normal 3 6 2 2 3 2 2 3 3" xfId="23936"/>
    <cellStyle name="Normal 3 6 2 2 3 2 2 4" xfId="23937"/>
    <cellStyle name="Normal 3 6 2 2 3 2 2 4 2" xfId="23938"/>
    <cellStyle name="Normal 3 6 2 2 3 2 2 5" xfId="23939"/>
    <cellStyle name="Normal 3 6 2 2 3 2 3" xfId="23940"/>
    <cellStyle name="Normal 3 6 2 2 3 2 3 2" xfId="23941"/>
    <cellStyle name="Normal 3 6 2 2 3 2 3 2 2" xfId="23942"/>
    <cellStyle name="Normal 3 6 2 2 3 2 3 2 2 2" xfId="23943"/>
    <cellStyle name="Normal 3 6 2 2 3 2 3 2 3" xfId="23944"/>
    <cellStyle name="Normal 3 6 2 2 3 2 3 3" xfId="23945"/>
    <cellStyle name="Normal 3 6 2 2 3 2 3 3 2" xfId="23946"/>
    <cellStyle name="Normal 3 6 2 2 3 2 3 4" xfId="23947"/>
    <cellStyle name="Normal 3 6 2 2 3 2 4" xfId="23948"/>
    <cellStyle name="Normal 3 6 2 2 3 2 4 2" xfId="23949"/>
    <cellStyle name="Normal 3 6 2 2 3 2 4 2 2" xfId="23950"/>
    <cellStyle name="Normal 3 6 2 2 3 2 4 3" xfId="23951"/>
    <cellStyle name="Normal 3 6 2 2 3 2 5" xfId="23952"/>
    <cellStyle name="Normal 3 6 2 2 3 2 5 2" xfId="23953"/>
    <cellStyle name="Normal 3 6 2 2 3 2 6" xfId="23954"/>
    <cellStyle name="Normal 3 6 2 2 3 3" xfId="23955"/>
    <cellStyle name="Normal 3 6 2 2 3 3 2" xfId="23956"/>
    <cellStyle name="Normal 3 6 2 2 3 3 2 2" xfId="23957"/>
    <cellStyle name="Normal 3 6 2 2 3 3 2 2 2" xfId="23958"/>
    <cellStyle name="Normal 3 6 2 2 3 3 2 2 2 2" xfId="23959"/>
    <cellStyle name="Normal 3 6 2 2 3 3 2 2 3" xfId="23960"/>
    <cellStyle name="Normal 3 6 2 2 3 3 2 3" xfId="23961"/>
    <cellStyle name="Normal 3 6 2 2 3 3 2 3 2" xfId="23962"/>
    <cellStyle name="Normal 3 6 2 2 3 3 2 4" xfId="23963"/>
    <cellStyle name="Normal 3 6 2 2 3 3 3" xfId="23964"/>
    <cellStyle name="Normal 3 6 2 2 3 3 3 2" xfId="23965"/>
    <cellStyle name="Normal 3 6 2 2 3 3 3 2 2" xfId="23966"/>
    <cellStyle name="Normal 3 6 2 2 3 3 3 3" xfId="23967"/>
    <cellStyle name="Normal 3 6 2 2 3 3 4" xfId="23968"/>
    <cellStyle name="Normal 3 6 2 2 3 3 4 2" xfId="23969"/>
    <cellStyle name="Normal 3 6 2 2 3 3 5" xfId="23970"/>
    <cellStyle name="Normal 3 6 2 2 3 4" xfId="23971"/>
    <cellStyle name="Normal 3 6 2 2 3 4 2" xfId="23972"/>
    <cellStyle name="Normal 3 6 2 2 3 4 2 2" xfId="23973"/>
    <cellStyle name="Normal 3 6 2 2 3 4 2 2 2" xfId="23974"/>
    <cellStyle name="Normal 3 6 2 2 3 4 2 3" xfId="23975"/>
    <cellStyle name="Normal 3 6 2 2 3 4 3" xfId="23976"/>
    <cellStyle name="Normal 3 6 2 2 3 4 3 2" xfId="23977"/>
    <cellStyle name="Normal 3 6 2 2 3 4 4" xfId="23978"/>
    <cellStyle name="Normal 3 6 2 2 3 5" xfId="23979"/>
    <cellStyle name="Normal 3 6 2 2 3 5 2" xfId="23980"/>
    <cellStyle name="Normal 3 6 2 2 3 5 2 2" xfId="23981"/>
    <cellStyle name="Normal 3 6 2 2 3 5 3" xfId="23982"/>
    <cellStyle name="Normal 3 6 2 2 3 6" xfId="23983"/>
    <cellStyle name="Normal 3 6 2 2 3 6 2" xfId="23984"/>
    <cellStyle name="Normal 3 6 2 2 3 7" xfId="23985"/>
    <cellStyle name="Normal 3 6 2 2 4" xfId="23986"/>
    <cellStyle name="Normal 3 6 2 2 4 2" xfId="23987"/>
    <cellStyle name="Normal 3 6 2 2 4 2 2" xfId="23988"/>
    <cellStyle name="Normal 3 6 2 2 4 2 2 2" xfId="23989"/>
    <cellStyle name="Normal 3 6 2 2 4 2 2 2 2" xfId="23990"/>
    <cellStyle name="Normal 3 6 2 2 4 2 2 2 2 2" xfId="23991"/>
    <cellStyle name="Normal 3 6 2 2 4 2 2 2 3" xfId="23992"/>
    <cellStyle name="Normal 3 6 2 2 4 2 2 3" xfId="23993"/>
    <cellStyle name="Normal 3 6 2 2 4 2 2 3 2" xfId="23994"/>
    <cellStyle name="Normal 3 6 2 2 4 2 2 4" xfId="23995"/>
    <cellStyle name="Normal 3 6 2 2 4 2 3" xfId="23996"/>
    <cellStyle name="Normal 3 6 2 2 4 2 3 2" xfId="23997"/>
    <cellStyle name="Normal 3 6 2 2 4 2 3 2 2" xfId="23998"/>
    <cellStyle name="Normal 3 6 2 2 4 2 3 3" xfId="23999"/>
    <cellStyle name="Normal 3 6 2 2 4 2 4" xfId="24000"/>
    <cellStyle name="Normal 3 6 2 2 4 2 4 2" xfId="24001"/>
    <cellStyle name="Normal 3 6 2 2 4 2 5" xfId="24002"/>
    <cellStyle name="Normal 3 6 2 2 4 3" xfId="24003"/>
    <cellStyle name="Normal 3 6 2 2 4 3 2" xfId="24004"/>
    <cellStyle name="Normal 3 6 2 2 4 3 2 2" xfId="24005"/>
    <cellStyle name="Normal 3 6 2 2 4 3 2 2 2" xfId="24006"/>
    <cellStyle name="Normal 3 6 2 2 4 3 2 3" xfId="24007"/>
    <cellStyle name="Normal 3 6 2 2 4 3 3" xfId="24008"/>
    <cellStyle name="Normal 3 6 2 2 4 3 3 2" xfId="24009"/>
    <cellStyle name="Normal 3 6 2 2 4 3 4" xfId="24010"/>
    <cellStyle name="Normal 3 6 2 2 4 4" xfId="24011"/>
    <cellStyle name="Normal 3 6 2 2 4 4 2" xfId="24012"/>
    <cellStyle name="Normal 3 6 2 2 4 4 2 2" xfId="24013"/>
    <cellStyle name="Normal 3 6 2 2 4 4 3" xfId="24014"/>
    <cellStyle name="Normal 3 6 2 2 4 5" xfId="24015"/>
    <cellStyle name="Normal 3 6 2 2 4 5 2" xfId="24016"/>
    <cellStyle name="Normal 3 6 2 2 4 6" xfId="24017"/>
    <cellStyle name="Normal 3 6 2 2 5" xfId="24018"/>
    <cellStyle name="Normal 3 6 2 2 5 2" xfId="24019"/>
    <cellStyle name="Normal 3 6 2 2 5 2 2" xfId="24020"/>
    <cellStyle name="Normal 3 6 2 2 5 2 2 2" xfId="24021"/>
    <cellStyle name="Normal 3 6 2 2 5 2 2 2 2" xfId="24022"/>
    <cellStyle name="Normal 3 6 2 2 5 2 2 3" xfId="24023"/>
    <cellStyle name="Normal 3 6 2 2 5 2 3" xfId="24024"/>
    <cellStyle name="Normal 3 6 2 2 5 2 3 2" xfId="24025"/>
    <cellStyle name="Normal 3 6 2 2 5 2 4" xfId="24026"/>
    <cellStyle name="Normal 3 6 2 2 5 3" xfId="24027"/>
    <cellStyle name="Normal 3 6 2 2 5 3 2" xfId="24028"/>
    <cellStyle name="Normal 3 6 2 2 5 3 2 2" xfId="24029"/>
    <cellStyle name="Normal 3 6 2 2 5 3 3" xfId="24030"/>
    <cellStyle name="Normal 3 6 2 2 5 4" xfId="24031"/>
    <cellStyle name="Normal 3 6 2 2 5 4 2" xfId="24032"/>
    <cellStyle name="Normal 3 6 2 2 5 5" xfId="24033"/>
    <cellStyle name="Normal 3 6 2 2 6" xfId="24034"/>
    <cellStyle name="Normal 3 6 2 2 6 2" xfId="24035"/>
    <cellStyle name="Normal 3 6 2 2 6 2 2" xfId="24036"/>
    <cellStyle name="Normal 3 6 2 2 6 2 2 2" xfId="24037"/>
    <cellStyle name="Normal 3 6 2 2 6 2 3" xfId="24038"/>
    <cellStyle name="Normal 3 6 2 2 6 3" xfId="24039"/>
    <cellStyle name="Normal 3 6 2 2 6 3 2" xfId="24040"/>
    <cellStyle name="Normal 3 6 2 2 6 4" xfId="24041"/>
    <cellStyle name="Normal 3 6 2 2 7" xfId="24042"/>
    <cellStyle name="Normal 3 6 2 2 7 2" xfId="24043"/>
    <cellStyle name="Normal 3 6 2 2 7 2 2" xfId="24044"/>
    <cellStyle name="Normal 3 6 2 2 7 3" xfId="24045"/>
    <cellStyle name="Normal 3 6 2 2 8" xfId="24046"/>
    <cellStyle name="Normal 3 6 2 2 8 2" xfId="24047"/>
    <cellStyle name="Normal 3 6 2 2 9" xfId="24048"/>
    <cellStyle name="Normal 3 6 2 3" xfId="24049"/>
    <cellStyle name="Normal 3 6 2 3 2" xfId="24050"/>
    <cellStyle name="Normal 3 6 2 3 2 2" xfId="24051"/>
    <cellStyle name="Normal 3 6 2 3 2 2 2" xfId="24052"/>
    <cellStyle name="Normal 3 6 2 3 2 2 2 2" xfId="24053"/>
    <cellStyle name="Normal 3 6 2 3 2 2 2 2 2" xfId="24054"/>
    <cellStyle name="Normal 3 6 2 3 2 2 2 2 2 2" xfId="24055"/>
    <cellStyle name="Normal 3 6 2 3 2 2 2 2 2 2 2" xfId="24056"/>
    <cellStyle name="Normal 3 6 2 3 2 2 2 2 2 3" xfId="24057"/>
    <cellStyle name="Normal 3 6 2 3 2 2 2 2 3" xfId="24058"/>
    <cellStyle name="Normal 3 6 2 3 2 2 2 2 3 2" xfId="24059"/>
    <cellStyle name="Normal 3 6 2 3 2 2 2 2 4" xfId="24060"/>
    <cellStyle name="Normal 3 6 2 3 2 2 2 3" xfId="24061"/>
    <cellStyle name="Normal 3 6 2 3 2 2 2 3 2" xfId="24062"/>
    <cellStyle name="Normal 3 6 2 3 2 2 2 3 2 2" xfId="24063"/>
    <cellStyle name="Normal 3 6 2 3 2 2 2 3 3" xfId="24064"/>
    <cellStyle name="Normal 3 6 2 3 2 2 2 4" xfId="24065"/>
    <cellStyle name="Normal 3 6 2 3 2 2 2 4 2" xfId="24066"/>
    <cellStyle name="Normal 3 6 2 3 2 2 2 5" xfId="24067"/>
    <cellStyle name="Normal 3 6 2 3 2 2 3" xfId="24068"/>
    <cellStyle name="Normal 3 6 2 3 2 2 3 2" xfId="24069"/>
    <cellStyle name="Normal 3 6 2 3 2 2 3 2 2" xfId="24070"/>
    <cellStyle name="Normal 3 6 2 3 2 2 3 2 2 2" xfId="24071"/>
    <cellStyle name="Normal 3 6 2 3 2 2 3 2 3" xfId="24072"/>
    <cellStyle name="Normal 3 6 2 3 2 2 3 3" xfId="24073"/>
    <cellStyle name="Normal 3 6 2 3 2 2 3 3 2" xfId="24074"/>
    <cellStyle name="Normal 3 6 2 3 2 2 3 4" xfId="24075"/>
    <cellStyle name="Normal 3 6 2 3 2 2 4" xfId="24076"/>
    <cellStyle name="Normal 3 6 2 3 2 2 4 2" xfId="24077"/>
    <cellStyle name="Normal 3 6 2 3 2 2 4 2 2" xfId="24078"/>
    <cellStyle name="Normal 3 6 2 3 2 2 4 3" xfId="24079"/>
    <cellStyle name="Normal 3 6 2 3 2 2 5" xfId="24080"/>
    <cellStyle name="Normal 3 6 2 3 2 2 5 2" xfId="24081"/>
    <cellStyle name="Normal 3 6 2 3 2 2 6" xfId="24082"/>
    <cellStyle name="Normal 3 6 2 3 2 3" xfId="24083"/>
    <cellStyle name="Normal 3 6 2 3 2 3 2" xfId="24084"/>
    <cellStyle name="Normal 3 6 2 3 2 3 2 2" xfId="24085"/>
    <cellStyle name="Normal 3 6 2 3 2 3 2 2 2" xfId="24086"/>
    <cellStyle name="Normal 3 6 2 3 2 3 2 2 2 2" xfId="24087"/>
    <cellStyle name="Normal 3 6 2 3 2 3 2 2 3" xfId="24088"/>
    <cellStyle name="Normal 3 6 2 3 2 3 2 3" xfId="24089"/>
    <cellStyle name="Normal 3 6 2 3 2 3 2 3 2" xfId="24090"/>
    <cellStyle name="Normal 3 6 2 3 2 3 2 4" xfId="24091"/>
    <cellStyle name="Normal 3 6 2 3 2 3 3" xfId="24092"/>
    <cellStyle name="Normal 3 6 2 3 2 3 3 2" xfId="24093"/>
    <cellStyle name="Normal 3 6 2 3 2 3 3 2 2" xfId="24094"/>
    <cellStyle name="Normal 3 6 2 3 2 3 3 3" xfId="24095"/>
    <cellStyle name="Normal 3 6 2 3 2 3 4" xfId="24096"/>
    <cellStyle name="Normal 3 6 2 3 2 3 4 2" xfId="24097"/>
    <cellStyle name="Normal 3 6 2 3 2 3 5" xfId="24098"/>
    <cellStyle name="Normal 3 6 2 3 2 4" xfId="24099"/>
    <cellStyle name="Normal 3 6 2 3 2 4 2" xfId="24100"/>
    <cellStyle name="Normal 3 6 2 3 2 4 2 2" xfId="24101"/>
    <cellStyle name="Normal 3 6 2 3 2 4 2 2 2" xfId="24102"/>
    <cellStyle name="Normal 3 6 2 3 2 4 2 3" xfId="24103"/>
    <cellStyle name="Normal 3 6 2 3 2 4 3" xfId="24104"/>
    <cellStyle name="Normal 3 6 2 3 2 4 3 2" xfId="24105"/>
    <cellStyle name="Normal 3 6 2 3 2 4 4" xfId="24106"/>
    <cellStyle name="Normal 3 6 2 3 2 5" xfId="24107"/>
    <cellStyle name="Normal 3 6 2 3 2 5 2" xfId="24108"/>
    <cellStyle name="Normal 3 6 2 3 2 5 2 2" xfId="24109"/>
    <cellStyle name="Normal 3 6 2 3 2 5 3" xfId="24110"/>
    <cellStyle name="Normal 3 6 2 3 2 6" xfId="24111"/>
    <cellStyle name="Normal 3 6 2 3 2 6 2" xfId="24112"/>
    <cellStyle name="Normal 3 6 2 3 2 7" xfId="24113"/>
    <cellStyle name="Normal 3 6 2 3 3" xfId="24114"/>
    <cellStyle name="Normal 3 6 2 3 3 2" xfId="24115"/>
    <cellStyle name="Normal 3 6 2 3 3 2 2" xfId="24116"/>
    <cellStyle name="Normal 3 6 2 3 3 2 2 2" xfId="24117"/>
    <cellStyle name="Normal 3 6 2 3 3 2 2 2 2" xfId="24118"/>
    <cellStyle name="Normal 3 6 2 3 3 2 2 2 2 2" xfId="24119"/>
    <cellStyle name="Normal 3 6 2 3 3 2 2 2 3" xfId="24120"/>
    <cellStyle name="Normal 3 6 2 3 3 2 2 3" xfId="24121"/>
    <cellStyle name="Normal 3 6 2 3 3 2 2 3 2" xfId="24122"/>
    <cellStyle name="Normal 3 6 2 3 3 2 2 4" xfId="24123"/>
    <cellStyle name="Normal 3 6 2 3 3 2 3" xfId="24124"/>
    <cellStyle name="Normal 3 6 2 3 3 2 3 2" xfId="24125"/>
    <cellStyle name="Normal 3 6 2 3 3 2 3 2 2" xfId="24126"/>
    <cellStyle name="Normal 3 6 2 3 3 2 3 3" xfId="24127"/>
    <cellStyle name="Normal 3 6 2 3 3 2 4" xfId="24128"/>
    <cellStyle name="Normal 3 6 2 3 3 2 4 2" xfId="24129"/>
    <cellStyle name="Normal 3 6 2 3 3 2 5" xfId="24130"/>
    <cellStyle name="Normal 3 6 2 3 3 3" xfId="24131"/>
    <cellStyle name="Normal 3 6 2 3 3 3 2" xfId="24132"/>
    <cellStyle name="Normal 3 6 2 3 3 3 2 2" xfId="24133"/>
    <cellStyle name="Normal 3 6 2 3 3 3 2 2 2" xfId="24134"/>
    <cellStyle name="Normal 3 6 2 3 3 3 2 3" xfId="24135"/>
    <cellStyle name="Normal 3 6 2 3 3 3 3" xfId="24136"/>
    <cellStyle name="Normal 3 6 2 3 3 3 3 2" xfId="24137"/>
    <cellStyle name="Normal 3 6 2 3 3 3 4" xfId="24138"/>
    <cellStyle name="Normal 3 6 2 3 3 4" xfId="24139"/>
    <cellStyle name="Normal 3 6 2 3 3 4 2" xfId="24140"/>
    <cellStyle name="Normal 3 6 2 3 3 4 2 2" xfId="24141"/>
    <cellStyle name="Normal 3 6 2 3 3 4 3" xfId="24142"/>
    <cellStyle name="Normal 3 6 2 3 3 5" xfId="24143"/>
    <cellStyle name="Normal 3 6 2 3 3 5 2" xfId="24144"/>
    <cellStyle name="Normal 3 6 2 3 3 6" xfId="24145"/>
    <cellStyle name="Normal 3 6 2 3 4" xfId="24146"/>
    <cellStyle name="Normal 3 6 2 3 4 2" xfId="24147"/>
    <cellStyle name="Normal 3 6 2 3 4 2 2" xfId="24148"/>
    <cellStyle name="Normal 3 6 2 3 4 2 2 2" xfId="24149"/>
    <cellStyle name="Normal 3 6 2 3 4 2 2 2 2" xfId="24150"/>
    <cellStyle name="Normal 3 6 2 3 4 2 2 3" xfId="24151"/>
    <cellStyle name="Normal 3 6 2 3 4 2 3" xfId="24152"/>
    <cellStyle name="Normal 3 6 2 3 4 2 3 2" xfId="24153"/>
    <cellStyle name="Normal 3 6 2 3 4 2 4" xfId="24154"/>
    <cellStyle name="Normal 3 6 2 3 4 3" xfId="24155"/>
    <cellStyle name="Normal 3 6 2 3 4 3 2" xfId="24156"/>
    <cellStyle name="Normal 3 6 2 3 4 3 2 2" xfId="24157"/>
    <cellStyle name="Normal 3 6 2 3 4 3 3" xfId="24158"/>
    <cellStyle name="Normal 3 6 2 3 4 4" xfId="24159"/>
    <cellStyle name="Normal 3 6 2 3 4 4 2" xfId="24160"/>
    <cellStyle name="Normal 3 6 2 3 4 5" xfId="24161"/>
    <cellStyle name="Normal 3 6 2 3 5" xfId="24162"/>
    <cellStyle name="Normal 3 6 2 3 5 2" xfId="24163"/>
    <cellStyle name="Normal 3 6 2 3 5 2 2" xfId="24164"/>
    <cellStyle name="Normal 3 6 2 3 5 2 2 2" xfId="24165"/>
    <cellStyle name="Normal 3 6 2 3 5 2 3" xfId="24166"/>
    <cellStyle name="Normal 3 6 2 3 5 3" xfId="24167"/>
    <cellStyle name="Normal 3 6 2 3 5 3 2" xfId="24168"/>
    <cellStyle name="Normal 3 6 2 3 5 4" xfId="24169"/>
    <cellStyle name="Normal 3 6 2 3 6" xfId="24170"/>
    <cellStyle name="Normal 3 6 2 3 6 2" xfId="24171"/>
    <cellStyle name="Normal 3 6 2 3 6 2 2" xfId="24172"/>
    <cellStyle name="Normal 3 6 2 3 6 3" xfId="24173"/>
    <cellStyle name="Normal 3 6 2 3 7" xfId="24174"/>
    <cellStyle name="Normal 3 6 2 3 7 2" xfId="24175"/>
    <cellStyle name="Normal 3 6 2 3 8" xfId="24176"/>
    <cellStyle name="Normal 3 6 2 4" xfId="24177"/>
    <cellStyle name="Normal 3 6 2 4 2" xfId="24178"/>
    <cellStyle name="Normal 3 6 2 4 2 2" xfId="24179"/>
    <cellStyle name="Normal 3 6 2 4 2 2 2" xfId="24180"/>
    <cellStyle name="Normal 3 6 2 4 2 2 2 2" xfId="24181"/>
    <cellStyle name="Normal 3 6 2 4 2 2 2 2 2" xfId="24182"/>
    <cellStyle name="Normal 3 6 2 4 2 2 2 2 2 2" xfId="24183"/>
    <cellStyle name="Normal 3 6 2 4 2 2 2 2 3" xfId="24184"/>
    <cellStyle name="Normal 3 6 2 4 2 2 2 3" xfId="24185"/>
    <cellStyle name="Normal 3 6 2 4 2 2 2 3 2" xfId="24186"/>
    <cellStyle name="Normal 3 6 2 4 2 2 2 4" xfId="24187"/>
    <cellStyle name="Normal 3 6 2 4 2 2 3" xfId="24188"/>
    <cellStyle name="Normal 3 6 2 4 2 2 3 2" xfId="24189"/>
    <cellStyle name="Normal 3 6 2 4 2 2 3 2 2" xfId="24190"/>
    <cellStyle name="Normal 3 6 2 4 2 2 3 3" xfId="24191"/>
    <cellStyle name="Normal 3 6 2 4 2 2 4" xfId="24192"/>
    <cellStyle name="Normal 3 6 2 4 2 2 4 2" xfId="24193"/>
    <cellStyle name="Normal 3 6 2 4 2 2 5" xfId="24194"/>
    <cellStyle name="Normal 3 6 2 4 2 3" xfId="24195"/>
    <cellStyle name="Normal 3 6 2 4 2 3 2" xfId="24196"/>
    <cellStyle name="Normal 3 6 2 4 2 3 2 2" xfId="24197"/>
    <cellStyle name="Normal 3 6 2 4 2 3 2 2 2" xfId="24198"/>
    <cellStyle name="Normal 3 6 2 4 2 3 2 3" xfId="24199"/>
    <cellStyle name="Normal 3 6 2 4 2 3 3" xfId="24200"/>
    <cellStyle name="Normal 3 6 2 4 2 3 3 2" xfId="24201"/>
    <cellStyle name="Normal 3 6 2 4 2 3 4" xfId="24202"/>
    <cellStyle name="Normal 3 6 2 4 2 4" xfId="24203"/>
    <cellStyle name="Normal 3 6 2 4 2 4 2" xfId="24204"/>
    <cellStyle name="Normal 3 6 2 4 2 4 2 2" xfId="24205"/>
    <cellStyle name="Normal 3 6 2 4 2 4 3" xfId="24206"/>
    <cellStyle name="Normal 3 6 2 4 2 5" xfId="24207"/>
    <cellStyle name="Normal 3 6 2 4 2 5 2" xfId="24208"/>
    <cellStyle name="Normal 3 6 2 4 2 6" xfId="24209"/>
    <cellStyle name="Normal 3 6 2 4 3" xfId="24210"/>
    <cellStyle name="Normal 3 6 2 4 3 2" xfId="24211"/>
    <cellStyle name="Normal 3 6 2 4 3 2 2" xfId="24212"/>
    <cellStyle name="Normal 3 6 2 4 3 2 2 2" xfId="24213"/>
    <cellStyle name="Normal 3 6 2 4 3 2 2 2 2" xfId="24214"/>
    <cellStyle name="Normal 3 6 2 4 3 2 2 3" xfId="24215"/>
    <cellStyle name="Normal 3 6 2 4 3 2 3" xfId="24216"/>
    <cellStyle name="Normal 3 6 2 4 3 2 3 2" xfId="24217"/>
    <cellStyle name="Normal 3 6 2 4 3 2 4" xfId="24218"/>
    <cellStyle name="Normal 3 6 2 4 3 3" xfId="24219"/>
    <cellStyle name="Normal 3 6 2 4 3 3 2" xfId="24220"/>
    <cellStyle name="Normal 3 6 2 4 3 3 2 2" xfId="24221"/>
    <cellStyle name="Normal 3 6 2 4 3 3 3" xfId="24222"/>
    <cellStyle name="Normal 3 6 2 4 3 4" xfId="24223"/>
    <cellStyle name="Normal 3 6 2 4 3 4 2" xfId="24224"/>
    <cellStyle name="Normal 3 6 2 4 3 5" xfId="24225"/>
    <cellStyle name="Normal 3 6 2 4 4" xfId="24226"/>
    <cellStyle name="Normal 3 6 2 4 4 2" xfId="24227"/>
    <cellStyle name="Normal 3 6 2 4 4 2 2" xfId="24228"/>
    <cellStyle name="Normal 3 6 2 4 4 2 2 2" xfId="24229"/>
    <cellStyle name="Normal 3 6 2 4 4 2 3" xfId="24230"/>
    <cellStyle name="Normal 3 6 2 4 4 3" xfId="24231"/>
    <cellStyle name="Normal 3 6 2 4 4 3 2" xfId="24232"/>
    <cellStyle name="Normal 3 6 2 4 4 4" xfId="24233"/>
    <cellStyle name="Normal 3 6 2 4 5" xfId="24234"/>
    <cellStyle name="Normal 3 6 2 4 5 2" xfId="24235"/>
    <cellStyle name="Normal 3 6 2 4 5 2 2" xfId="24236"/>
    <cellStyle name="Normal 3 6 2 4 5 3" xfId="24237"/>
    <cellStyle name="Normal 3 6 2 4 6" xfId="24238"/>
    <cellStyle name="Normal 3 6 2 4 6 2" xfId="24239"/>
    <cellStyle name="Normal 3 6 2 4 7" xfId="24240"/>
    <cellStyle name="Normal 3 6 2 5" xfId="24241"/>
    <cellStyle name="Normal 3 6 2 5 2" xfId="24242"/>
    <cellStyle name="Normal 3 6 2 5 2 2" xfId="24243"/>
    <cellStyle name="Normal 3 6 2 5 2 2 2" xfId="24244"/>
    <cellStyle name="Normal 3 6 2 5 2 2 2 2" xfId="24245"/>
    <cellStyle name="Normal 3 6 2 5 2 2 2 2 2" xfId="24246"/>
    <cellStyle name="Normal 3 6 2 5 2 2 2 3" xfId="24247"/>
    <cellStyle name="Normal 3 6 2 5 2 2 3" xfId="24248"/>
    <cellStyle name="Normal 3 6 2 5 2 2 3 2" xfId="24249"/>
    <cellStyle name="Normal 3 6 2 5 2 2 4" xfId="24250"/>
    <cellStyle name="Normal 3 6 2 5 2 3" xfId="24251"/>
    <cellStyle name="Normal 3 6 2 5 2 3 2" xfId="24252"/>
    <cellStyle name="Normal 3 6 2 5 2 3 2 2" xfId="24253"/>
    <cellStyle name="Normal 3 6 2 5 2 3 3" xfId="24254"/>
    <cellStyle name="Normal 3 6 2 5 2 4" xfId="24255"/>
    <cellStyle name="Normal 3 6 2 5 2 4 2" xfId="24256"/>
    <cellStyle name="Normal 3 6 2 5 2 5" xfId="24257"/>
    <cellStyle name="Normal 3 6 2 5 3" xfId="24258"/>
    <cellStyle name="Normal 3 6 2 5 3 2" xfId="24259"/>
    <cellStyle name="Normal 3 6 2 5 3 2 2" xfId="24260"/>
    <cellStyle name="Normal 3 6 2 5 3 2 2 2" xfId="24261"/>
    <cellStyle name="Normal 3 6 2 5 3 2 3" xfId="24262"/>
    <cellStyle name="Normal 3 6 2 5 3 3" xfId="24263"/>
    <cellStyle name="Normal 3 6 2 5 3 3 2" xfId="24264"/>
    <cellStyle name="Normal 3 6 2 5 3 4" xfId="24265"/>
    <cellStyle name="Normal 3 6 2 5 4" xfId="24266"/>
    <cellStyle name="Normal 3 6 2 5 4 2" xfId="24267"/>
    <cellStyle name="Normal 3 6 2 5 4 2 2" xfId="24268"/>
    <cellStyle name="Normal 3 6 2 5 4 3" xfId="24269"/>
    <cellStyle name="Normal 3 6 2 5 5" xfId="24270"/>
    <cellStyle name="Normal 3 6 2 5 5 2" xfId="24271"/>
    <cellStyle name="Normal 3 6 2 5 6" xfId="24272"/>
    <cellStyle name="Normal 3 6 2 6" xfId="24273"/>
    <cellStyle name="Normal 3 6 2 6 2" xfId="24274"/>
    <cellStyle name="Normal 3 6 2 6 2 2" xfId="24275"/>
    <cellStyle name="Normal 3 6 2 6 2 2 2" xfId="24276"/>
    <cellStyle name="Normal 3 6 2 6 2 2 2 2" xfId="24277"/>
    <cellStyle name="Normal 3 6 2 6 2 2 3" xfId="24278"/>
    <cellStyle name="Normal 3 6 2 6 2 3" xfId="24279"/>
    <cellStyle name="Normal 3 6 2 6 2 3 2" xfId="24280"/>
    <cellStyle name="Normal 3 6 2 6 2 4" xfId="24281"/>
    <cellStyle name="Normal 3 6 2 6 3" xfId="24282"/>
    <cellStyle name="Normal 3 6 2 6 3 2" xfId="24283"/>
    <cellStyle name="Normal 3 6 2 6 3 2 2" xfId="24284"/>
    <cellStyle name="Normal 3 6 2 6 3 3" xfId="24285"/>
    <cellStyle name="Normal 3 6 2 6 4" xfId="24286"/>
    <cellStyle name="Normal 3 6 2 6 4 2" xfId="24287"/>
    <cellStyle name="Normal 3 6 2 6 5" xfId="24288"/>
    <cellStyle name="Normal 3 6 2 7" xfId="24289"/>
    <cellStyle name="Normal 3 6 2 7 2" xfId="24290"/>
    <cellStyle name="Normal 3 6 2 7 2 2" xfId="24291"/>
    <cellStyle name="Normal 3 6 2 7 2 2 2" xfId="24292"/>
    <cellStyle name="Normal 3 6 2 7 2 3" xfId="24293"/>
    <cellStyle name="Normal 3 6 2 7 3" xfId="24294"/>
    <cellStyle name="Normal 3 6 2 7 3 2" xfId="24295"/>
    <cellStyle name="Normal 3 6 2 7 4" xfId="24296"/>
    <cellStyle name="Normal 3 6 2 8" xfId="24297"/>
    <cellStyle name="Normal 3 6 2 8 2" xfId="24298"/>
    <cellStyle name="Normal 3 6 2 8 2 2" xfId="24299"/>
    <cellStyle name="Normal 3 6 2 8 3" xfId="24300"/>
    <cellStyle name="Normal 3 6 2 9" xfId="24301"/>
    <cellStyle name="Normal 3 6 2 9 2" xfId="24302"/>
    <cellStyle name="Normal 3 6 3" xfId="24303"/>
    <cellStyle name="Normal 3 6 3 2" xfId="24304"/>
    <cellStyle name="Normal 3 6 3 2 2" xfId="24305"/>
    <cellStyle name="Normal 3 6 3 2 2 2" xfId="24306"/>
    <cellStyle name="Normal 3 6 3 2 2 2 2" xfId="24307"/>
    <cellStyle name="Normal 3 6 3 2 2 2 2 2" xfId="24308"/>
    <cellStyle name="Normal 3 6 3 2 2 2 2 2 2" xfId="24309"/>
    <cellStyle name="Normal 3 6 3 2 2 2 2 2 2 2" xfId="24310"/>
    <cellStyle name="Normal 3 6 3 2 2 2 2 2 2 2 2" xfId="24311"/>
    <cellStyle name="Normal 3 6 3 2 2 2 2 2 2 3" xfId="24312"/>
    <cellStyle name="Normal 3 6 3 2 2 2 2 2 3" xfId="24313"/>
    <cellStyle name="Normal 3 6 3 2 2 2 2 2 3 2" xfId="24314"/>
    <cellStyle name="Normal 3 6 3 2 2 2 2 2 4" xfId="24315"/>
    <cellStyle name="Normal 3 6 3 2 2 2 2 3" xfId="24316"/>
    <cellStyle name="Normal 3 6 3 2 2 2 2 3 2" xfId="24317"/>
    <cellStyle name="Normal 3 6 3 2 2 2 2 3 2 2" xfId="24318"/>
    <cellStyle name="Normal 3 6 3 2 2 2 2 3 3" xfId="24319"/>
    <cellStyle name="Normal 3 6 3 2 2 2 2 4" xfId="24320"/>
    <cellStyle name="Normal 3 6 3 2 2 2 2 4 2" xfId="24321"/>
    <cellStyle name="Normal 3 6 3 2 2 2 2 5" xfId="24322"/>
    <cellStyle name="Normal 3 6 3 2 2 2 3" xfId="24323"/>
    <cellStyle name="Normal 3 6 3 2 2 2 3 2" xfId="24324"/>
    <cellStyle name="Normal 3 6 3 2 2 2 3 2 2" xfId="24325"/>
    <cellStyle name="Normal 3 6 3 2 2 2 3 2 2 2" xfId="24326"/>
    <cellStyle name="Normal 3 6 3 2 2 2 3 2 3" xfId="24327"/>
    <cellStyle name="Normal 3 6 3 2 2 2 3 3" xfId="24328"/>
    <cellStyle name="Normal 3 6 3 2 2 2 3 3 2" xfId="24329"/>
    <cellStyle name="Normal 3 6 3 2 2 2 3 4" xfId="24330"/>
    <cellStyle name="Normal 3 6 3 2 2 2 4" xfId="24331"/>
    <cellStyle name="Normal 3 6 3 2 2 2 4 2" xfId="24332"/>
    <cellStyle name="Normal 3 6 3 2 2 2 4 2 2" xfId="24333"/>
    <cellStyle name="Normal 3 6 3 2 2 2 4 3" xfId="24334"/>
    <cellStyle name="Normal 3 6 3 2 2 2 5" xfId="24335"/>
    <cellStyle name="Normal 3 6 3 2 2 2 5 2" xfId="24336"/>
    <cellStyle name="Normal 3 6 3 2 2 2 6" xfId="24337"/>
    <cellStyle name="Normal 3 6 3 2 2 3" xfId="24338"/>
    <cellStyle name="Normal 3 6 3 2 2 3 2" xfId="24339"/>
    <cellStyle name="Normal 3 6 3 2 2 3 2 2" xfId="24340"/>
    <cellStyle name="Normal 3 6 3 2 2 3 2 2 2" xfId="24341"/>
    <cellStyle name="Normal 3 6 3 2 2 3 2 2 2 2" xfId="24342"/>
    <cellStyle name="Normal 3 6 3 2 2 3 2 2 3" xfId="24343"/>
    <cellStyle name="Normal 3 6 3 2 2 3 2 3" xfId="24344"/>
    <cellStyle name="Normal 3 6 3 2 2 3 2 3 2" xfId="24345"/>
    <cellStyle name="Normal 3 6 3 2 2 3 2 4" xfId="24346"/>
    <cellStyle name="Normal 3 6 3 2 2 3 3" xfId="24347"/>
    <cellStyle name="Normal 3 6 3 2 2 3 3 2" xfId="24348"/>
    <cellStyle name="Normal 3 6 3 2 2 3 3 2 2" xfId="24349"/>
    <cellStyle name="Normal 3 6 3 2 2 3 3 3" xfId="24350"/>
    <cellStyle name="Normal 3 6 3 2 2 3 4" xfId="24351"/>
    <cellStyle name="Normal 3 6 3 2 2 3 4 2" xfId="24352"/>
    <cellStyle name="Normal 3 6 3 2 2 3 5" xfId="24353"/>
    <cellStyle name="Normal 3 6 3 2 2 4" xfId="24354"/>
    <cellStyle name="Normal 3 6 3 2 2 4 2" xfId="24355"/>
    <cellStyle name="Normal 3 6 3 2 2 4 2 2" xfId="24356"/>
    <cellStyle name="Normal 3 6 3 2 2 4 2 2 2" xfId="24357"/>
    <cellStyle name="Normal 3 6 3 2 2 4 2 3" xfId="24358"/>
    <cellStyle name="Normal 3 6 3 2 2 4 3" xfId="24359"/>
    <cellStyle name="Normal 3 6 3 2 2 4 3 2" xfId="24360"/>
    <cellStyle name="Normal 3 6 3 2 2 4 4" xfId="24361"/>
    <cellStyle name="Normal 3 6 3 2 2 5" xfId="24362"/>
    <cellStyle name="Normal 3 6 3 2 2 5 2" xfId="24363"/>
    <cellStyle name="Normal 3 6 3 2 2 5 2 2" xfId="24364"/>
    <cellStyle name="Normal 3 6 3 2 2 5 3" xfId="24365"/>
    <cellStyle name="Normal 3 6 3 2 2 6" xfId="24366"/>
    <cellStyle name="Normal 3 6 3 2 2 6 2" xfId="24367"/>
    <cellStyle name="Normal 3 6 3 2 2 7" xfId="24368"/>
    <cellStyle name="Normal 3 6 3 2 3" xfId="24369"/>
    <cellStyle name="Normal 3 6 3 2 3 2" xfId="24370"/>
    <cellStyle name="Normal 3 6 3 2 3 2 2" xfId="24371"/>
    <cellStyle name="Normal 3 6 3 2 3 2 2 2" xfId="24372"/>
    <cellStyle name="Normal 3 6 3 2 3 2 2 2 2" xfId="24373"/>
    <cellStyle name="Normal 3 6 3 2 3 2 2 2 2 2" xfId="24374"/>
    <cellStyle name="Normal 3 6 3 2 3 2 2 2 3" xfId="24375"/>
    <cellStyle name="Normal 3 6 3 2 3 2 2 3" xfId="24376"/>
    <cellStyle name="Normal 3 6 3 2 3 2 2 3 2" xfId="24377"/>
    <cellStyle name="Normal 3 6 3 2 3 2 2 4" xfId="24378"/>
    <cellStyle name="Normal 3 6 3 2 3 2 3" xfId="24379"/>
    <cellStyle name="Normal 3 6 3 2 3 2 3 2" xfId="24380"/>
    <cellStyle name="Normal 3 6 3 2 3 2 3 2 2" xfId="24381"/>
    <cellStyle name="Normal 3 6 3 2 3 2 3 3" xfId="24382"/>
    <cellStyle name="Normal 3 6 3 2 3 2 4" xfId="24383"/>
    <cellStyle name="Normal 3 6 3 2 3 2 4 2" xfId="24384"/>
    <cellStyle name="Normal 3 6 3 2 3 2 5" xfId="24385"/>
    <cellStyle name="Normal 3 6 3 2 3 3" xfId="24386"/>
    <cellStyle name="Normal 3 6 3 2 3 3 2" xfId="24387"/>
    <cellStyle name="Normal 3 6 3 2 3 3 2 2" xfId="24388"/>
    <cellStyle name="Normal 3 6 3 2 3 3 2 2 2" xfId="24389"/>
    <cellStyle name="Normal 3 6 3 2 3 3 2 3" xfId="24390"/>
    <cellStyle name="Normal 3 6 3 2 3 3 3" xfId="24391"/>
    <cellStyle name="Normal 3 6 3 2 3 3 3 2" xfId="24392"/>
    <cellStyle name="Normal 3 6 3 2 3 3 4" xfId="24393"/>
    <cellStyle name="Normal 3 6 3 2 3 4" xfId="24394"/>
    <cellStyle name="Normal 3 6 3 2 3 4 2" xfId="24395"/>
    <cellStyle name="Normal 3 6 3 2 3 4 2 2" xfId="24396"/>
    <cellStyle name="Normal 3 6 3 2 3 4 3" xfId="24397"/>
    <cellStyle name="Normal 3 6 3 2 3 5" xfId="24398"/>
    <cellStyle name="Normal 3 6 3 2 3 5 2" xfId="24399"/>
    <cellStyle name="Normal 3 6 3 2 3 6" xfId="24400"/>
    <cellStyle name="Normal 3 6 3 2 4" xfId="24401"/>
    <cellStyle name="Normal 3 6 3 2 4 2" xfId="24402"/>
    <cellStyle name="Normal 3 6 3 2 4 2 2" xfId="24403"/>
    <cellStyle name="Normal 3 6 3 2 4 2 2 2" xfId="24404"/>
    <cellStyle name="Normal 3 6 3 2 4 2 2 2 2" xfId="24405"/>
    <cellStyle name="Normal 3 6 3 2 4 2 2 3" xfId="24406"/>
    <cellStyle name="Normal 3 6 3 2 4 2 3" xfId="24407"/>
    <cellStyle name="Normal 3 6 3 2 4 2 3 2" xfId="24408"/>
    <cellStyle name="Normal 3 6 3 2 4 2 4" xfId="24409"/>
    <cellStyle name="Normal 3 6 3 2 4 3" xfId="24410"/>
    <cellStyle name="Normal 3 6 3 2 4 3 2" xfId="24411"/>
    <cellStyle name="Normal 3 6 3 2 4 3 2 2" xfId="24412"/>
    <cellStyle name="Normal 3 6 3 2 4 3 3" xfId="24413"/>
    <cellStyle name="Normal 3 6 3 2 4 4" xfId="24414"/>
    <cellStyle name="Normal 3 6 3 2 4 4 2" xfId="24415"/>
    <cellStyle name="Normal 3 6 3 2 4 5" xfId="24416"/>
    <cellStyle name="Normal 3 6 3 2 5" xfId="24417"/>
    <cellStyle name="Normal 3 6 3 2 5 2" xfId="24418"/>
    <cellStyle name="Normal 3 6 3 2 5 2 2" xfId="24419"/>
    <cellStyle name="Normal 3 6 3 2 5 2 2 2" xfId="24420"/>
    <cellStyle name="Normal 3 6 3 2 5 2 3" xfId="24421"/>
    <cellStyle name="Normal 3 6 3 2 5 3" xfId="24422"/>
    <cellStyle name="Normal 3 6 3 2 5 3 2" xfId="24423"/>
    <cellStyle name="Normal 3 6 3 2 5 4" xfId="24424"/>
    <cellStyle name="Normal 3 6 3 2 6" xfId="24425"/>
    <cellStyle name="Normal 3 6 3 2 6 2" xfId="24426"/>
    <cellStyle name="Normal 3 6 3 2 6 2 2" xfId="24427"/>
    <cellStyle name="Normal 3 6 3 2 6 3" xfId="24428"/>
    <cellStyle name="Normal 3 6 3 2 7" xfId="24429"/>
    <cellStyle name="Normal 3 6 3 2 7 2" xfId="24430"/>
    <cellStyle name="Normal 3 6 3 2 8" xfId="24431"/>
    <cellStyle name="Normal 3 6 3 3" xfId="24432"/>
    <cellStyle name="Normal 3 6 3 3 2" xfId="24433"/>
    <cellStyle name="Normal 3 6 3 3 2 2" xfId="24434"/>
    <cellStyle name="Normal 3 6 3 3 2 2 2" xfId="24435"/>
    <cellStyle name="Normal 3 6 3 3 2 2 2 2" xfId="24436"/>
    <cellStyle name="Normal 3 6 3 3 2 2 2 2 2" xfId="24437"/>
    <cellStyle name="Normal 3 6 3 3 2 2 2 2 2 2" xfId="24438"/>
    <cellStyle name="Normal 3 6 3 3 2 2 2 2 3" xfId="24439"/>
    <cellStyle name="Normal 3 6 3 3 2 2 2 3" xfId="24440"/>
    <cellStyle name="Normal 3 6 3 3 2 2 2 3 2" xfId="24441"/>
    <cellStyle name="Normal 3 6 3 3 2 2 2 4" xfId="24442"/>
    <cellStyle name="Normal 3 6 3 3 2 2 3" xfId="24443"/>
    <cellStyle name="Normal 3 6 3 3 2 2 3 2" xfId="24444"/>
    <cellStyle name="Normal 3 6 3 3 2 2 3 2 2" xfId="24445"/>
    <cellStyle name="Normal 3 6 3 3 2 2 3 3" xfId="24446"/>
    <cellStyle name="Normal 3 6 3 3 2 2 4" xfId="24447"/>
    <cellStyle name="Normal 3 6 3 3 2 2 4 2" xfId="24448"/>
    <cellStyle name="Normal 3 6 3 3 2 2 5" xfId="24449"/>
    <cellStyle name="Normal 3 6 3 3 2 3" xfId="24450"/>
    <cellStyle name="Normal 3 6 3 3 2 3 2" xfId="24451"/>
    <cellStyle name="Normal 3 6 3 3 2 3 2 2" xfId="24452"/>
    <cellStyle name="Normal 3 6 3 3 2 3 2 2 2" xfId="24453"/>
    <cellStyle name="Normal 3 6 3 3 2 3 2 3" xfId="24454"/>
    <cellStyle name="Normal 3 6 3 3 2 3 3" xfId="24455"/>
    <cellStyle name="Normal 3 6 3 3 2 3 3 2" xfId="24456"/>
    <cellStyle name="Normal 3 6 3 3 2 3 4" xfId="24457"/>
    <cellStyle name="Normal 3 6 3 3 2 4" xfId="24458"/>
    <cellStyle name="Normal 3 6 3 3 2 4 2" xfId="24459"/>
    <cellStyle name="Normal 3 6 3 3 2 4 2 2" xfId="24460"/>
    <cellStyle name="Normal 3 6 3 3 2 4 3" xfId="24461"/>
    <cellStyle name="Normal 3 6 3 3 2 5" xfId="24462"/>
    <cellStyle name="Normal 3 6 3 3 2 5 2" xfId="24463"/>
    <cellStyle name="Normal 3 6 3 3 2 6" xfId="24464"/>
    <cellStyle name="Normal 3 6 3 3 3" xfId="24465"/>
    <cellStyle name="Normal 3 6 3 3 3 2" xfId="24466"/>
    <cellStyle name="Normal 3 6 3 3 3 2 2" xfId="24467"/>
    <cellStyle name="Normal 3 6 3 3 3 2 2 2" xfId="24468"/>
    <cellStyle name="Normal 3 6 3 3 3 2 2 2 2" xfId="24469"/>
    <cellStyle name="Normal 3 6 3 3 3 2 2 3" xfId="24470"/>
    <cellStyle name="Normal 3 6 3 3 3 2 3" xfId="24471"/>
    <cellStyle name="Normal 3 6 3 3 3 2 3 2" xfId="24472"/>
    <cellStyle name="Normal 3 6 3 3 3 2 4" xfId="24473"/>
    <cellStyle name="Normal 3 6 3 3 3 3" xfId="24474"/>
    <cellStyle name="Normal 3 6 3 3 3 3 2" xfId="24475"/>
    <cellStyle name="Normal 3 6 3 3 3 3 2 2" xfId="24476"/>
    <cellStyle name="Normal 3 6 3 3 3 3 3" xfId="24477"/>
    <cellStyle name="Normal 3 6 3 3 3 4" xfId="24478"/>
    <cellStyle name="Normal 3 6 3 3 3 4 2" xfId="24479"/>
    <cellStyle name="Normal 3 6 3 3 3 5" xfId="24480"/>
    <cellStyle name="Normal 3 6 3 3 4" xfId="24481"/>
    <cellStyle name="Normal 3 6 3 3 4 2" xfId="24482"/>
    <cellStyle name="Normal 3 6 3 3 4 2 2" xfId="24483"/>
    <cellStyle name="Normal 3 6 3 3 4 2 2 2" xfId="24484"/>
    <cellStyle name="Normal 3 6 3 3 4 2 3" xfId="24485"/>
    <cellStyle name="Normal 3 6 3 3 4 3" xfId="24486"/>
    <cellStyle name="Normal 3 6 3 3 4 3 2" xfId="24487"/>
    <cellStyle name="Normal 3 6 3 3 4 4" xfId="24488"/>
    <cellStyle name="Normal 3 6 3 3 5" xfId="24489"/>
    <cellStyle name="Normal 3 6 3 3 5 2" xfId="24490"/>
    <cellStyle name="Normal 3 6 3 3 5 2 2" xfId="24491"/>
    <cellStyle name="Normal 3 6 3 3 5 3" xfId="24492"/>
    <cellStyle name="Normal 3 6 3 3 6" xfId="24493"/>
    <cellStyle name="Normal 3 6 3 3 6 2" xfId="24494"/>
    <cellStyle name="Normal 3 6 3 3 7" xfId="24495"/>
    <cellStyle name="Normal 3 6 3 4" xfId="24496"/>
    <cellStyle name="Normal 3 6 3 4 2" xfId="24497"/>
    <cellStyle name="Normal 3 6 3 4 2 2" xfId="24498"/>
    <cellStyle name="Normal 3 6 3 4 2 2 2" xfId="24499"/>
    <cellStyle name="Normal 3 6 3 4 2 2 2 2" xfId="24500"/>
    <cellStyle name="Normal 3 6 3 4 2 2 2 2 2" xfId="24501"/>
    <cellStyle name="Normal 3 6 3 4 2 2 2 3" xfId="24502"/>
    <cellStyle name="Normal 3 6 3 4 2 2 3" xfId="24503"/>
    <cellStyle name="Normal 3 6 3 4 2 2 3 2" xfId="24504"/>
    <cellStyle name="Normal 3 6 3 4 2 2 4" xfId="24505"/>
    <cellStyle name="Normal 3 6 3 4 2 3" xfId="24506"/>
    <cellStyle name="Normal 3 6 3 4 2 3 2" xfId="24507"/>
    <cellStyle name="Normal 3 6 3 4 2 3 2 2" xfId="24508"/>
    <cellStyle name="Normal 3 6 3 4 2 3 3" xfId="24509"/>
    <cellStyle name="Normal 3 6 3 4 2 4" xfId="24510"/>
    <cellStyle name="Normal 3 6 3 4 2 4 2" xfId="24511"/>
    <cellStyle name="Normal 3 6 3 4 2 5" xfId="24512"/>
    <cellStyle name="Normal 3 6 3 4 3" xfId="24513"/>
    <cellStyle name="Normal 3 6 3 4 3 2" xfId="24514"/>
    <cellStyle name="Normal 3 6 3 4 3 2 2" xfId="24515"/>
    <cellStyle name="Normal 3 6 3 4 3 2 2 2" xfId="24516"/>
    <cellStyle name="Normal 3 6 3 4 3 2 3" xfId="24517"/>
    <cellStyle name="Normal 3 6 3 4 3 3" xfId="24518"/>
    <cellStyle name="Normal 3 6 3 4 3 3 2" xfId="24519"/>
    <cellStyle name="Normal 3 6 3 4 3 4" xfId="24520"/>
    <cellStyle name="Normal 3 6 3 4 4" xfId="24521"/>
    <cellStyle name="Normal 3 6 3 4 4 2" xfId="24522"/>
    <cellStyle name="Normal 3 6 3 4 4 2 2" xfId="24523"/>
    <cellStyle name="Normal 3 6 3 4 4 3" xfId="24524"/>
    <cellStyle name="Normal 3 6 3 4 5" xfId="24525"/>
    <cellStyle name="Normal 3 6 3 4 5 2" xfId="24526"/>
    <cellStyle name="Normal 3 6 3 4 6" xfId="24527"/>
    <cellStyle name="Normal 3 6 3 5" xfId="24528"/>
    <cellStyle name="Normal 3 6 3 5 2" xfId="24529"/>
    <cellStyle name="Normal 3 6 3 5 2 2" xfId="24530"/>
    <cellStyle name="Normal 3 6 3 5 2 2 2" xfId="24531"/>
    <cellStyle name="Normal 3 6 3 5 2 2 2 2" xfId="24532"/>
    <cellStyle name="Normal 3 6 3 5 2 2 3" xfId="24533"/>
    <cellStyle name="Normal 3 6 3 5 2 3" xfId="24534"/>
    <cellStyle name="Normal 3 6 3 5 2 3 2" xfId="24535"/>
    <cellStyle name="Normal 3 6 3 5 2 4" xfId="24536"/>
    <cellStyle name="Normal 3 6 3 5 3" xfId="24537"/>
    <cellStyle name="Normal 3 6 3 5 3 2" xfId="24538"/>
    <cellStyle name="Normal 3 6 3 5 3 2 2" xfId="24539"/>
    <cellStyle name="Normal 3 6 3 5 3 3" xfId="24540"/>
    <cellStyle name="Normal 3 6 3 5 4" xfId="24541"/>
    <cellStyle name="Normal 3 6 3 5 4 2" xfId="24542"/>
    <cellStyle name="Normal 3 6 3 5 5" xfId="24543"/>
    <cellStyle name="Normal 3 6 3 6" xfId="24544"/>
    <cellStyle name="Normal 3 6 3 6 2" xfId="24545"/>
    <cellStyle name="Normal 3 6 3 6 2 2" xfId="24546"/>
    <cellStyle name="Normal 3 6 3 6 2 2 2" xfId="24547"/>
    <cellStyle name="Normal 3 6 3 6 2 3" xfId="24548"/>
    <cellStyle name="Normal 3 6 3 6 3" xfId="24549"/>
    <cellStyle name="Normal 3 6 3 6 3 2" xfId="24550"/>
    <cellStyle name="Normal 3 6 3 6 4" xfId="24551"/>
    <cellStyle name="Normal 3 6 3 7" xfId="24552"/>
    <cellStyle name="Normal 3 6 3 7 2" xfId="24553"/>
    <cellStyle name="Normal 3 6 3 7 2 2" xfId="24554"/>
    <cellStyle name="Normal 3 6 3 7 3" xfId="24555"/>
    <cellStyle name="Normal 3 6 3 8" xfId="24556"/>
    <cellStyle name="Normal 3 6 3 8 2" xfId="24557"/>
    <cellStyle name="Normal 3 6 3 9" xfId="24558"/>
    <cellStyle name="Normal 3 6 4" xfId="24559"/>
    <cellStyle name="Normal 3 6 4 2" xfId="24560"/>
    <cellStyle name="Normal 3 6 4 2 2" xfId="24561"/>
    <cellStyle name="Normal 3 6 4 2 2 2" xfId="24562"/>
    <cellStyle name="Normal 3 6 4 2 2 2 2" xfId="24563"/>
    <cellStyle name="Normal 3 6 4 2 2 2 2 2" xfId="24564"/>
    <cellStyle name="Normal 3 6 4 2 2 2 2 2 2" xfId="24565"/>
    <cellStyle name="Normal 3 6 4 2 2 2 2 2 2 2" xfId="24566"/>
    <cellStyle name="Normal 3 6 4 2 2 2 2 2 3" xfId="24567"/>
    <cellStyle name="Normal 3 6 4 2 2 2 2 3" xfId="24568"/>
    <cellStyle name="Normal 3 6 4 2 2 2 2 3 2" xfId="24569"/>
    <cellStyle name="Normal 3 6 4 2 2 2 2 4" xfId="24570"/>
    <cellStyle name="Normal 3 6 4 2 2 2 3" xfId="24571"/>
    <cellStyle name="Normal 3 6 4 2 2 2 3 2" xfId="24572"/>
    <cellStyle name="Normal 3 6 4 2 2 2 3 2 2" xfId="24573"/>
    <cellStyle name="Normal 3 6 4 2 2 2 3 3" xfId="24574"/>
    <cellStyle name="Normal 3 6 4 2 2 2 4" xfId="24575"/>
    <cellStyle name="Normal 3 6 4 2 2 2 4 2" xfId="24576"/>
    <cellStyle name="Normal 3 6 4 2 2 2 5" xfId="24577"/>
    <cellStyle name="Normal 3 6 4 2 2 3" xfId="24578"/>
    <cellStyle name="Normal 3 6 4 2 2 3 2" xfId="24579"/>
    <cellStyle name="Normal 3 6 4 2 2 3 2 2" xfId="24580"/>
    <cellStyle name="Normal 3 6 4 2 2 3 2 2 2" xfId="24581"/>
    <cellStyle name="Normal 3 6 4 2 2 3 2 3" xfId="24582"/>
    <cellStyle name="Normal 3 6 4 2 2 3 3" xfId="24583"/>
    <cellStyle name="Normal 3 6 4 2 2 3 3 2" xfId="24584"/>
    <cellStyle name="Normal 3 6 4 2 2 3 4" xfId="24585"/>
    <cellStyle name="Normal 3 6 4 2 2 4" xfId="24586"/>
    <cellStyle name="Normal 3 6 4 2 2 4 2" xfId="24587"/>
    <cellStyle name="Normal 3 6 4 2 2 4 2 2" xfId="24588"/>
    <cellStyle name="Normal 3 6 4 2 2 4 3" xfId="24589"/>
    <cellStyle name="Normal 3 6 4 2 2 5" xfId="24590"/>
    <cellStyle name="Normal 3 6 4 2 2 5 2" xfId="24591"/>
    <cellStyle name="Normal 3 6 4 2 2 6" xfId="24592"/>
    <cellStyle name="Normal 3 6 4 2 3" xfId="24593"/>
    <cellStyle name="Normal 3 6 4 2 3 2" xfId="24594"/>
    <cellStyle name="Normal 3 6 4 2 3 2 2" xfId="24595"/>
    <cellStyle name="Normal 3 6 4 2 3 2 2 2" xfId="24596"/>
    <cellStyle name="Normal 3 6 4 2 3 2 2 2 2" xfId="24597"/>
    <cellStyle name="Normal 3 6 4 2 3 2 2 3" xfId="24598"/>
    <cellStyle name="Normal 3 6 4 2 3 2 3" xfId="24599"/>
    <cellStyle name="Normal 3 6 4 2 3 2 3 2" xfId="24600"/>
    <cellStyle name="Normal 3 6 4 2 3 2 4" xfId="24601"/>
    <cellStyle name="Normal 3 6 4 2 3 3" xfId="24602"/>
    <cellStyle name="Normal 3 6 4 2 3 3 2" xfId="24603"/>
    <cellStyle name="Normal 3 6 4 2 3 3 2 2" xfId="24604"/>
    <cellStyle name="Normal 3 6 4 2 3 3 3" xfId="24605"/>
    <cellStyle name="Normal 3 6 4 2 3 4" xfId="24606"/>
    <cellStyle name="Normal 3 6 4 2 3 4 2" xfId="24607"/>
    <cellStyle name="Normal 3 6 4 2 3 5" xfId="24608"/>
    <cellStyle name="Normal 3 6 4 2 4" xfId="24609"/>
    <cellStyle name="Normal 3 6 4 2 4 2" xfId="24610"/>
    <cellStyle name="Normal 3 6 4 2 4 2 2" xfId="24611"/>
    <cellStyle name="Normal 3 6 4 2 4 2 2 2" xfId="24612"/>
    <cellStyle name="Normal 3 6 4 2 4 2 3" xfId="24613"/>
    <cellStyle name="Normal 3 6 4 2 4 3" xfId="24614"/>
    <cellStyle name="Normal 3 6 4 2 4 3 2" xfId="24615"/>
    <cellStyle name="Normal 3 6 4 2 4 4" xfId="24616"/>
    <cellStyle name="Normal 3 6 4 2 5" xfId="24617"/>
    <cellStyle name="Normal 3 6 4 2 5 2" xfId="24618"/>
    <cellStyle name="Normal 3 6 4 2 5 2 2" xfId="24619"/>
    <cellStyle name="Normal 3 6 4 2 5 3" xfId="24620"/>
    <cellStyle name="Normal 3 6 4 2 6" xfId="24621"/>
    <cellStyle name="Normal 3 6 4 2 6 2" xfId="24622"/>
    <cellStyle name="Normal 3 6 4 2 7" xfId="24623"/>
    <cellStyle name="Normal 3 6 4 3" xfId="24624"/>
    <cellStyle name="Normal 3 6 4 3 2" xfId="24625"/>
    <cellStyle name="Normal 3 6 4 3 2 2" xfId="24626"/>
    <cellStyle name="Normal 3 6 4 3 2 2 2" xfId="24627"/>
    <cellStyle name="Normal 3 6 4 3 2 2 2 2" xfId="24628"/>
    <cellStyle name="Normal 3 6 4 3 2 2 2 2 2" xfId="24629"/>
    <cellStyle name="Normal 3 6 4 3 2 2 2 3" xfId="24630"/>
    <cellStyle name="Normal 3 6 4 3 2 2 3" xfId="24631"/>
    <cellStyle name="Normal 3 6 4 3 2 2 3 2" xfId="24632"/>
    <cellStyle name="Normal 3 6 4 3 2 2 4" xfId="24633"/>
    <cellStyle name="Normal 3 6 4 3 2 3" xfId="24634"/>
    <cellStyle name="Normal 3 6 4 3 2 3 2" xfId="24635"/>
    <cellStyle name="Normal 3 6 4 3 2 3 2 2" xfId="24636"/>
    <cellStyle name="Normal 3 6 4 3 2 3 3" xfId="24637"/>
    <cellStyle name="Normal 3 6 4 3 2 4" xfId="24638"/>
    <cellStyle name="Normal 3 6 4 3 2 4 2" xfId="24639"/>
    <cellStyle name="Normal 3 6 4 3 2 5" xfId="24640"/>
    <cellStyle name="Normal 3 6 4 3 3" xfId="24641"/>
    <cellStyle name="Normal 3 6 4 3 3 2" xfId="24642"/>
    <cellStyle name="Normal 3 6 4 3 3 2 2" xfId="24643"/>
    <cellStyle name="Normal 3 6 4 3 3 2 2 2" xfId="24644"/>
    <cellStyle name="Normal 3 6 4 3 3 2 3" xfId="24645"/>
    <cellStyle name="Normal 3 6 4 3 3 3" xfId="24646"/>
    <cellStyle name="Normal 3 6 4 3 3 3 2" xfId="24647"/>
    <cellStyle name="Normal 3 6 4 3 3 4" xfId="24648"/>
    <cellStyle name="Normal 3 6 4 3 4" xfId="24649"/>
    <cellStyle name="Normal 3 6 4 3 4 2" xfId="24650"/>
    <cellStyle name="Normal 3 6 4 3 4 2 2" xfId="24651"/>
    <cellStyle name="Normal 3 6 4 3 4 3" xfId="24652"/>
    <cellStyle name="Normal 3 6 4 3 5" xfId="24653"/>
    <cellStyle name="Normal 3 6 4 3 5 2" xfId="24654"/>
    <cellStyle name="Normal 3 6 4 3 6" xfId="24655"/>
    <cellStyle name="Normal 3 6 4 4" xfId="24656"/>
    <cellStyle name="Normal 3 6 4 4 2" xfId="24657"/>
    <cellStyle name="Normal 3 6 4 4 2 2" xfId="24658"/>
    <cellStyle name="Normal 3 6 4 4 2 2 2" xfId="24659"/>
    <cellStyle name="Normal 3 6 4 4 2 2 2 2" xfId="24660"/>
    <cellStyle name="Normal 3 6 4 4 2 2 3" xfId="24661"/>
    <cellStyle name="Normal 3 6 4 4 2 3" xfId="24662"/>
    <cellStyle name="Normal 3 6 4 4 2 3 2" xfId="24663"/>
    <cellStyle name="Normal 3 6 4 4 2 4" xfId="24664"/>
    <cellStyle name="Normal 3 6 4 4 3" xfId="24665"/>
    <cellStyle name="Normal 3 6 4 4 3 2" xfId="24666"/>
    <cellStyle name="Normal 3 6 4 4 3 2 2" xfId="24667"/>
    <cellStyle name="Normal 3 6 4 4 3 3" xfId="24668"/>
    <cellStyle name="Normal 3 6 4 4 4" xfId="24669"/>
    <cellStyle name="Normal 3 6 4 4 4 2" xfId="24670"/>
    <cellStyle name="Normal 3 6 4 4 5" xfId="24671"/>
    <cellStyle name="Normal 3 6 4 5" xfId="24672"/>
    <cellStyle name="Normal 3 6 4 5 2" xfId="24673"/>
    <cellStyle name="Normal 3 6 4 5 2 2" xfId="24674"/>
    <cellStyle name="Normal 3 6 4 5 2 2 2" xfId="24675"/>
    <cellStyle name="Normal 3 6 4 5 2 3" xfId="24676"/>
    <cellStyle name="Normal 3 6 4 5 3" xfId="24677"/>
    <cellStyle name="Normal 3 6 4 5 3 2" xfId="24678"/>
    <cellStyle name="Normal 3 6 4 5 4" xfId="24679"/>
    <cellStyle name="Normal 3 6 4 6" xfId="24680"/>
    <cellStyle name="Normal 3 6 4 6 2" xfId="24681"/>
    <cellStyle name="Normal 3 6 4 6 2 2" xfId="24682"/>
    <cellStyle name="Normal 3 6 4 6 3" xfId="24683"/>
    <cellStyle name="Normal 3 6 4 7" xfId="24684"/>
    <cellStyle name="Normal 3 6 4 7 2" xfId="24685"/>
    <cellStyle name="Normal 3 6 4 8" xfId="24686"/>
    <cellStyle name="Normal 3 6 5" xfId="24687"/>
    <cellStyle name="Normal 3 6 5 2" xfId="24688"/>
    <cellStyle name="Normal 3 6 5 2 2" xfId="24689"/>
    <cellStyle name="Normal 3 6 5 2 2 2" xfId="24690"/>
    <cellStyle name="Normal 3 6 5 2 2 2 2" xfId="24691"/>
    <cellStyle name="Normal 3 6 5 2 2 2 2 2" xfId="24692"/>
    <cellStyle name="Normal 3 6 5 2 2 2 2 2 2" xfId="24693"/>
    <cellStyle name="Normal 3 6 5 2 2 2 2 3" xfId="24694"/>
    <cellStyle name="Normal 3 6 5 2 2 2 3" xfId="24695"/>
    <cellStyle name="Normal 3 6 5 2 2 2 3 2" xfId="24696"/>
    <cellStyle name="Normal 3 6 5 2 2 2 4" xfId="24697"/>
    <cellStyle name="Normal 3 6 5 2 2 3" xfId="24698"/>
    <cellStyle name="Normal 3 6 5 2 2 3 2" xfId="24699"/>
    <cellStyle name="Normal 3 6 5 2 2 3 2 2" xfId="24700"/>
    <cellStyle name="Normal 3 6 5 2 2 3 3" xfId="24701"/>
    <cellStyle name="Normal 3 6 5 2 2 4" xfId="24702"/>
    <cellStyle name="Normal 3 6 5 2 2 4 2" xfId="24703"/>
    <cellStyle name="Normal 3 6 5 2 2 5" xfId="24704"/>
    <cellStyle name="Normal 3 6 5 2 3" xfId="24705"/>
    <cellStyle name="Normal 3 6 5 2 3 2" xfId="24706"/>
    <cellStyle name="Normal 3 6 5 2 3 2 2" xfId="24707"/>
    <cellStyle name="Normal 3 6 5 2 3 2 2 2" xfId="24708"/>
    <cellStyle name="Normal 3 6 5 2 3 2 3" xfId="24709"/>
    <cellStyle name="Normal 3 6 5 2 3 3" xfId="24710"/>
    <cellStyle name="Normal 3 6 5 2 3 3 2" xfId="24711"/>
    <cellStyle name="Normal 3 6 5 2 3 4" xfId="24712"/>
    <cellStyle name="Normal 3 6 5 2 4" xfId="24713"/>
    <cellStyle name="Normal 3 6 5 2 4 2" xfId="24714"/>
    <cellStyle name="Normal 3 6 5 2 4 2 2" xfId="24715"/>
    <cellStyle name="Normal 3 6 5 2 4 3" xfId="24716"/>
    <cellStyle name="Normal 3 6 5 2 5" xfId="24717"/>
    <cellStyle name="Normal 3 6 5 2 5 2" xfId="24718"/>
    <cellStyle name="Normal 3 6 5 2 6" xfId="24719"/>
    <cellStyle name="Normal 3 6 5 3" xfId="24720"/>
    <cellStyle name="Normal 3 6 5 3 2" xfId="24721"/>
    <cellStyle name="Normal 3 6 5 3 2 2" xfId="24722"/>
    <cellStyle name="Normal 3 6 5 3 2 2 2" xfId="24723"/>
    <cellStyle name="Normal 3 6 5 3 2 2 2 2" xfId="24724"/>
    <cellStyle name="Normal 3 6 5 3 2 2 3" xfId="24725"/>
    <cellStyle name="Normal 3 6 5 3 2 3" xfId="24726"/>
    <cellStyle name="Normal 3 6 5 3 2 3 2" xfId="24727"/>
    <cellStyle name="Normal 3 6 5 3 2 4" xfId="24728"/>
    <cellStyle name="Normal 3 6 5 3 3" xfId="24729"/>
    <cellStyle name="Normal 3 6 5 3 3 2" xfId="24730"/>
    <cellStyle name="Normal 3 6 5 3 3 2 2" xfId="24731"/>
    <cellStyle name="Normal 3 6 5 3 3 3" xfId="24732"/>
    <cellStyle name="Normal 3 6 5 3 4" xfId="24733"/>
    <cellStyle name="Normal 3 6 5 3 4 2" xfId="24734"/>
    <cellStyle name="Normal 3 6 5 3 5" xfId="24735"/>
    <cellStyle name="Normal 3 6 5 4" xfId="24736"/>
    <cellStyle name="Normal 3 6 5 4 2" xfId="24737"/>
    <cellStyle name="Normal 3 6 5 4 2 2" xfId="24738"/>
    <cellStyle name="Normal 3 6 5 4 2 2 2" xfId="24739"/>
    <cellStyle name="Normal 3 6 5 4 2 3" xfId="24740"/>
    <cellStyle name="Normal 3 6 5 4 3" xfId="24741"/>
    <cellStyle name="Normal 3 6 5 4 3 2" xfId="24742"/>
    <cellStyle name="Normal 3 6 5 4 4" xfId="24743"/>
    <cellStyle name="Normal 3 6 5 5" xfId="24744"/>
    <cellStyle name="Normal 3 6 5 5 2" xfId="24745"/>
    <cellStyle name="Normal 3 6 5 5 2 2" xfId="24746"/>
    <cellStyle name="Normal 3 6 5 5 3" xfId="24747"/>
    <cellStyle name="Normal 3 6 5 6" xfId="24748"/>
    <cellStyle name="Normal 3 6 5 6 2" xfId="24749"/>
    <cellStyle name="Normal 3 6 5 7" xfId="24750"/>
    <cellStyle name="Normal 3 6 6" xfId="24751"/>
    <cellStyle name="Normal 3 6 6 2" xfId="24752"/>
    <cellStyle name="Normal 3 6 6 2 2" xfId="24753"/>
    <cellStyle name="Normal 3 6 6 2 2 2" xfId="24754"/>
    <cellStyle name="Normal 3 6 6 2 2 2 2" xfId="24755"/>
    <cellStyle name="Normal 3 6 6 2 2 2 2 2" xfId="24756"/>
    <cellStyle name="Normal 3 6 6 2 2 2 3" xfId="24757"/>
    <cellStyle name="Normal 3 6 6 2 2 3" xfId="24758"/>
    <cellStyle name="Normal 3 6 6 2 2 3 2" xfId="24759"/>
    <cellStyle name="Normal 3 6 6 2 2 4" xfId="24760"/>
    <cellStyle name="Normal 3 6 6 2 3" xfId="24761"/>
    <cellStyle name="Normal 3 6 6 2 3 2" xfId="24762"/>
    <cellStyle name="Normal 3 6 6 2 3 2 2" xfId="24763"/>
    <cellStyle name="Normal 3 6 6 2 3 3" xfId="24764"/>
    <cellStyle name="Normal 3 6 6 2 4" xfId="24765"/>
    <cellStyle name="Normal 3 6 6 2 4 2" xfId="24766"/>
    <cellStyle name="Normal 3 6 6 2 5" xfId="24767"/>
    <cellStyle name="Normal 3 6 6 3" xfId="24768"/>
    <cellStyle name="Normal 3 6 6 3 2" xfId="24769"/>
    <cellStyle name="Normal 3 6 6 3 2 2" xfId="24770"/>
    <cellStyle name="Normal 3 6 6 3 2 2 2" xfId="24771"/>
    <cellStyle name="Normal 3 6 6 3 2 3" xfId="24772"/>
    <cellStyle name="Normal 3 6 6 3 3" xfId="24773"/>
    <cellStyle name="Normal 3 6 6 3 3 2" xfId="24774"/>
    <cellStyle name="Normal 3 6 6 3 4" xfId="24775"/>
    <cellStyle name="Normal 3 6 6 4" xfId="24776"/>
    <cellStyle name="Normal 3 6 6 4 2" xfId="24777"/>
    <cellStyle name="Normal 3 6 6 4 2 2" xfId="24778"/>
    <cellStyle name="Normal 3 6 6 4 3" xfId="24779"/>
    <cellStyle name="Normal 3 6 6 5" xfId="24780"/>
    <cellStyle name="Normal 3 6 6 5 2" xfId="24781"/>
    <cellStyle name="Normal 3 6 6 6" xfId="24782"/>
    <cellStyle name="Normal 3 6 7" xfId="24783"/>
    <cellStyle name="Normal 3 6 7 2" xfId="24784"/>
    <cellStyle name="Normal 3 6 7 2 2" xfId="24785"/>
    <cellStyle name="Normal 3 6 7 2 2 2" xfId="24786"/>
    <cellStyle name="Normal 3 6 7 2 2 2 2" xfId="24787"/>
    <cellStyle name="Normal 3 6 7 2 2 3" xfId="24788"/>
    <cellStyle name="Normal 3 6 7 2 3" xfId="24789"/>
    <cellStyle name="Normal 3 6 7 2 3 2" xfId="24790"/>
    <cellStyle name="Normal 3 6 7 2 4" xfId="24791"/>
    <cellStyle name="Normal 3 6 7 3" xfId="24792"/>
    <cellStyle name="Normal 3 6 7 3 2" xfId="24793"/>
    <cellStyle name="Normal 3 6 7 3 2 2" xfId="24794"/>
    <cellStyle name="Normal 3 6 7 3 3" xfId="24795"/>
    <cellStyle name="Normal 3 6 7 4" xfId="24796"/>
    <cellStyle name="Normal 3 6 7 4 2" xfId="24797"/>
    <cellStyle name="Normal 3 6 7 5" xfId="24798"/>
    <cellStyle name="Normal 3 6 8" xfId="24799"/>
    <cellStyle name="Normal 3 6 8 2" xfId="24800"/>
    <cellStyle name="Normal 3 6 8 2 2" xfId="24801"/>
    <cellStyle name="Normal 3 6 8 2 2 2" xfId="24802"/>
    <cellStyle name="Normal 3 6 8 2 3" xfId="24803"/>
    <cellStyle name="Normal 3 6 8 3" xfId="24804"/>
    <cellStyle name="Normal 3 6 8 3 2" xfId="24805"/>
    <cellStyle name="Normal 3 6 8 4" xfId="24806"/>
    <cellStyle name="Normal 3 6 9" xfId="24807"/>
    <cellStyle name="Normal 3 6 9 2" xfId="24808"/>
    <cellStyle name="Normal 3 6 9 2 2" xfId="24809"/>
    <cellStyle name="Normal 3 6 9 3" xfId="24810"/>
    <cellStyle name="Normal 3 7" xfId="24811"/>
    <cellStyle name="Normal 3 7 10" xfId="24812"/>
    <cellStyle name="Normal 3 7 2" xfId="24813"/>
    <cellStyle name="Normal 3 7 2 2" xfId="24814"/>
    <cellStyle name="Normal 3 7 2 2 2" xfId="24815"/>
    <cellStyle name="Normal 3 7 2 2 2 2" xfId="24816"/>
    <cellStyle name="Normal 3 7 2 2 2 2 2" xfId="24817"/>
    <cellStyle name="Normal 3 7 2 2 2 2 2 2" xfId="24818"/>
    <cellStyle name="Normal 3 7 2 2 2 2 2 2 2" xfId="24819"/>
    <cellStyle name="Normal 3 7 2 2 2 2 2 2 2 2" xfId="24820"/>
    <cellStyle name="Normal 3 7 2 2 2 2 2 2 2 2 2" xfId="24821"/>
    <cellStyle name="Normal 3 7 2 2 2 2 2 2 2 3" xfId="24822"/>
    <cellStyle name="Normal 3 7 2 2 2 2 2 2 3" xfId="24823"/>
    <cellStyle name="Normal 3 7 2 2 2 2 2 2 3 2" xfId="24824"/>
    <cellStyle name="Normal 3 7 2 2 2 2 2 2 4" xfId="24825"/>
    <cellStyle name="Normal 3 7 2 2 2 2 2 3" xfId="24826"/>
    <cellStyle name="Normal 3 7 2 2 2 2 2 3 2" xfId="24827"/>
    <cellStyle name="Normal 3 7 2 2 2 2 2 3 2 2" xfId="24828"/>
    <cellStyle name="Normal 3 7 2 2 2 2 2 3 3" xfId="24829"/>
    <cellStyle name="Normal 3 7 2 2 2 2 2 4" xfId="24830"/>
    <cellStyle name="Normal 3 7 2 2 2 2 2 4 2" xfId="24831"/>
    <cellStyle name="Normal 3 7 2 2 2 2 2 5" xfId="24832"/>
    <cellStyle name="Normal 3 7 2 2 2 2 3" xfId="24833"/>
    <cellStyle name="Normal 3 7 2 2 2 2 3 2" xfId="24834"/>
    <cellStyle name="Normal 3 7 2 2 2 2 3 2 2" xfId="24835"/>
    <cellStyle name="Normal 3 7 2 2 2 2 3 2 2 2" xfId="24836"/>
    <cellStyle name="Normal 3 7 2 2 2 2 3 2 3" xfId="24837"/>
    <cellStyle name="Normal 3 7 2 2 2 2 3 3" xfId="24838"/>
    <cellStyle name="Normal 3 7 2 2 2 2 3 3 2" xfId="24839"/>
    <cellStyle name="Normal 3 7 2 2 2 2 3 4" xfId="24840"/>
    <cellStyle name="Normal 3 7 2 2 2 2 4" xfId="24841"/>
    <cellStyle name="Normal 3 7 2 2 2 2 4 2" xfId="24842"/>
    <cellStyle name="Normal 3 7 2 2 2 2 4 2 2" xfId="24843"/>
    <cellStyle name="Normal 3 7 2 2 2 2 4 3" xfId="24844"/>
    <cellStyle name="Normal 3 7 2 2 2 2 5" xfId="24845"/>
    <cellStyle name="Normal 3 7 2 2 2 2 5 2" xfId="24846"/>
    <cellStyle name="Normal 3 7 2 2 2 2 6" xfId="24847"/>
    <cellStyle name="Normal 3 7 2 2 2 3" xfId="24848"/>
    <cellStyle name="Normal 3 7 2 2 2 3 2" xfId="24849"/>
    <cellStyle name="Normal 3 7 2 2 2 3 2 2" xfId="24850"/>
    <cellStyle name="Normal 3 7 2 2 2 3 2 2 2" xfId="24851"/>
    <cellStyle name="Normal 3 7 2 2 2 3 2 2 2 2" xfId="24852"/>
    <cellStyle name="Normal 3 7 2 2 2 3 2 2 3" xfId="24853"/>
    <cellStyle name="Normal 3 7 2 2 2 3 2 3" xfId="24854"/>
    <cellStyle name="Normal 3 7 2 2 2 3 2 3 2" xfId="24855"/>
    <cellStyle name="Normal 3 7 2 2 2 3 2 4" xfId="24856"/>
    <cellStyle name="Normal 3 7 2 2 2 3 3" xfId="24857"/>
    <cellStyle name="Normal 3 7 2 2 2 3 3 2" xfId="24858"/>
    <cellStyle name="Normal 3 7 2 2 2 3 3 2 2" xfId="24859"/>
    <cellStyle name="Normal 3 7 2 2 2 3 3 3" xfId="24860"/>
    <cellStyle name="Normal 3 7 2 2 2 3 4" xfId="24861"/>
    <cellStyle name="Normal 3 7 2 2 2 3 4 2" xfId="24862"/>
    <cellStyle name="Normal 3 7 2 2 2 3 5" xfId="24863"/>
    <cellStyle name="Normal 3 7 2 2 2 4" xfId="24864"/>
    <cellStyle name="Normal 3 7 2 2 2 4 2" xfId="24865"/>
    <cellStyle name="Normal 3 7 2 2 2 4 2 2" xfId="24866"/>
    <cellStyle name="Normal 3 7 2 2 2 4 2 2 2" xfId="24867"/>
    <cellStyle name="Normal 3 7 2 2 2 4 2 3" xfId="24868"/>
    <cellStyle name="Normal 3 7 2 2 2 4 3" xfId="24869"/>
    <cellStyle name="Normal 3 7 2 2 2 4 3 2" xfId="24870"/>
    <cellStyle name="Normal 3 7 2 2 2 4 4" xfId="24871"/>
    <cellStyle name="Normal 3 7 2 2 2 5" xfId="24872"/>
    <cellStyle name="Normal 3 7 2 2 2 5 2" xfId="24873"/>
    <cellStyle name="Normal 3 7 2 2 2 5 2 2" xfId="24874"/>
    <cellStyle name="Normal 3 7 2 2 2 5 3" xfId="24875"/>
    <cellStyle name="Normal 3 7 2 2 2 6" xfId="24876"/>
    <cellStyle name="Normal 3 7 2 2 2 6 2" xfId="24877"/>
    <cellStyle name="Normal 3 7 2 2 2 7" xfId="24878"/>
    <cellStyle name="Normal 3 7 2 2 3" xfId="24879"/>
    <cellStyle name="Normal 3 7 2 2 3 2" xfId="24880"/>
    <cellStyle name="Normal 3 7 2 2 3 2 2" xfId="24881"/>
    <cellStyle name="Normal 3 7 2 2 3 2 2 2" xfId="24882"/>
    <cellStyle name="Normal 3 7 2 2 3 2 2 2 2" xfId="24883"/>
    <cellStyle name="Normal 3 7 2 2 3 2 2 2 2 2" xfId="24884"/>
    <cellStyle name="Normal 3 7 2 2 3 2 2 2 3" xfId="24885"/>
    <cellStyle name="Normal 3 7 2 2 3 2 2 3" xfId="24886"/>
    <cellStyle name="Normal 3 7 2 2 3 2 2 3 2" xfId="24887"/>
    <cellStyle name="Normal 3 7 2 2 3 2 2 4" xfId="24888"/>
    <cellStyle name="Normal 3 7 2 2 3 2 3" xfId="24889"/>
    <cellStyle name="Normal 3 7 2 2 3 2 3 2" xfId="24890"/>
    <cellStyle name="Normal 3 7 2 2 3 2 3 2 2" xfId="24891"/>
    <cellStyle name="Normal 3 7 2 2 3 2 3 3" xfId="24892"/>
    <cellStyle name="Normal 3 7 2 2 3 2 4" xfId="24893"/>
    <cellStyle name="Normal 3 7 2 2 3 2 4 2" xfId="24894"/>
    <cellStyle name="Normal 3 7 2 2 3 2 5" xfId="24895"/>
    <cellStyle name="Normal 3 7 2 2 3 3" xfId="24896"/>
    <cellStyle name="Normal 3 7 2 2 3 3 2" xfId="24897"/>
    <cellStyle name="Normal 3 7 2 2 3 3 2 2" xfId="24898"/>
    <cellStyle name="Normal 3 7 2 2 3 3 2 2 2" xfId="24899"/>
    <cellStyle name="Normal 3 7 2 2 3 3 2 3" xfId="24900"/>
    <cellStyle name="Normal 3 7 2 2 3 3 3" xfId="24901"/>
    <cellStyle name="Normal 3 7 2 2 3 3 3 2" xfId="24902"/>
    <cellStyle name="Normal 3 7 2 2 3 3 4" xfId="24903"/>
    <cellStyle name="Normal 3 7 2 2 3 4" xfId="24904"/>
    <cellStyle name="Normal 3 7 2 2 3 4 2" xfId="24905"/>
    <cellStyle name="Normal 3 7 2 2 3 4 2 2" xfId="24906"/>
    <cellStyle name="Normal 3 7 2 2 3 4 3" xfId="24907"/>
    <cellStyle name="Normal 3 7 2 2 3 5" xfId="24908"/>
    <cellStyle name="Normal 3 7 2 2 3 5 2" xfId="24909"/>
    <cellStyle name="Normal 3 7 2 2 3 6" xfId="24910"/>
    <cellStyle name="Normal 3 7 2 2 4" xfId="24911"/>
    <cellStyle name="Normal 3 7 2 2 4 2" xfId="24912"/>
    <cellStyle name="Normal 3 7 2 2 4 2 2" xfId="24913"/>
    <cellStyle name="Normal 3 7 2 2 4 2 2 2" xfId="24914"/>
    <cellStyle name="Normal 3 7 2 2 4 2 2 2 2" xfId="24915"/>
    <cellStyle name="Normal 3 7 2 2 4 2 2 3" xfId="24916"/>
    <cellStyle name="Normal 3 7 2 2 4 2 3" xfId="24917"/>
    <cellStyle name="Normal 3 7 2 2 4 2 3 2" xfId="24918"/>
    <cellStyle name="Normal 3 7 2 2 4 2 4" xfId="24919"/>
    <cellStyle name="Normal 3 7 2 2 4 3" xfId="24920"/>
    <cellStyle name="Normal 3 7 2 2 4 3 2" xfId="24921"/>
    <cellStyle name="Normal 3 7 2 2 4 3 2 2" xfId="24922"/>
    <cellStyle name="Normal 3 7 2 2 4 3 3" xfId="24923"/>
    <cellStyle name="Normal 3 7 2 2 4 4" xfId="24924"/>
    <cellStyle name="Normal 3 7 2 2 4 4 2" xfId="24925"/>
    <cellStyle name="Normal 3 7 2 2 4 5" xfId="24926"/>
    <cellStyle name="Normal 3 7 2 2 5" xfId="24927"/>
    <cellStyle name="Normal 3 7 2 2 5 2" xfId="24928"/>
    <cellStyle name="Normal 3 7 2 2 5 2 2" xfId="24929"/>
    <cellStyle name="Normal 3 7 2 2 5 2 2 2" xfId="24930"/>
    <cellStyle name="Normal 3 7 2 2 5 2 3" xfId="24931"/>
    <cellStyle name="Normal 3 7 2 2 5 3" xfId="24932"/>
    <cellStyle name="Normal 3 7 2 2 5 3 2" xfId="24933"/>
    <cellStyle name="Normal 3 7 2 2 5 4" xfId="24934"/>
    <cellStyle name="Normal 3 7 2 2 6" xfId="24935"/>
    <cellStyle name="Normal 3 7 2 2 6 2" xfId="24936"/>
    <cellStyle name="Normal 3 7 2 2 6 2 2" xfId="24937"/>
    <cellStyle name="Normal 3 7 2 2 6 3" xfId="24938"/>
    <cellStyle name="Normal 3 7 2 2 7" xfId="24939"/>
    <cellStyle name="Normal 3 7 2 2 7 2" xfId="24940"/>
    <cellStyle name="Normal 3 7 2 2 8" xfId="24941"/>
    <cellStyle name="Normal 3 7 2 3" xfId="24942"/>
    <cellStyle name="Normal 3 7 2 3 2" xfId="24943"/>
    <cellStyle name="Normal 3 7 2 3 2 2" xfId="24944"/>
    <cellStyle name="Normal 3 7 2 3 2 2 2" xfId="24945"/>
    <cellStyle name="Normal 3 7 2 3 2 2 2 2" xfId="24946"/>
    <cellStyle name="Normal 3 7 2 3 2 2 2 2 2" xfId="24947"/>
    <cellStyle name="Normal 3 7 2 3 2 2 2 2 2 2" xfId="24948"/>
    <cellStyle name="Normal 3 7 2 3 2 2 2 2 3" xfId="24949"/>
    <cellStyle name="Normal 3 7 2 3 2 2 2 3" xfId="24950"/>
    <cellStyle name="Normal 3 7 2 3 2 2 2 3 2" xfId="24951"/>
    <cellStyle name="Normal 3 7 2 3 2 2 2 4" xfId="24952"/>
    <cellStyle name="Normal 3 7 2 3 2 2 3" xfId="24953"/>
    <cellStyle name="Normal 3 7 2 3 2 2 3 2" xfId="24954"/>
    <cellStyle name="Normal 3 7 2 3 2 2 3 2 2" xfId="24955"/>
    <cellStyle name="Normal 3 7 2 3 2 2 3 3" xfId="24956"/>
    <cellStyle name="Normal 3 7 2 3 2 2 4" xfId="24957"/>
    <cellStyle name="Normal 3 7 2 3 2 2 4 2" xfId="24958"/>
    <cellStyle name="Normal 3 7 2 3 2 2 5" xfId="24959"/>
    <cellStyle name="Normal 3 7 2 3 2 3" xfId="24960"/>
    <cellStyle name="Normal 3 7 2 3 2 3 2" xfId="24961"/>
    <cellStyle name="Normal 3 7 2 3 2 3 2 2" xfId="24962"/>
    <cellStyle name="Normal 3 7 2 3 2 3 2 2 2" xfId="24963"/>
    <cellStyle name="Normal 3 7 2 3 2 3 2 3" xfId="24964"/>
    <cellStyle name="Normal 3 7 2 3 2 3 3" xfId="24965"/>
    <cellStyle name="Normal 3 7 2 3 2 3 3 2" xfId="24966"/>
    <cellStyle name="Normal 3 7 2 3 2 3 4" xfId="24967"/>
    <cellStyle name="Normal 3 7 2 3 2 4" xfId="24968"/>
    <cellStyle name="Normal 3 7 2 3 2 4 2" xfId="24969"/>
    <cellStyle name="Normal 3 7 2 3 2 4 2 2" xfId="24970"/>
    <cellStyle name="Normal 3 7 2 3 2 4 3" xfId="24971"/>
    <cellStyle name="Normal 3 7 2 3 2 5" xfId="24972"/>
    <cellStyle name="Normal 3 7 2 3 2 5 2" xfId="24973"/>
    <cellStyle name="Normal 3 7 2 3 2 6" xfId="24974"/>
    <cellStyle name="Normal 3 7 2 3 3" xfId="24975"/>
    <cellStyle name="Normal 3 7 2 3 3 2" xfId="24976"/>
    <cellStyle name="Normal 3 7 2 3 3 2 2" xfId="24977"/>
    <cellStyle name="Normal 3 7 2 3 3 2 2 2" xfId="24978"/>
    <cellStyle name="Normal 3 7 2 3 3 2 2 2 2" xfId="24979"/>
    <cellStyle name="Normal 3 7 2 3 3 2 2 3" xfId="24980"/>
    <cellStyle name="Normal 3 7 2 3 3 2 3" xfId="24981"/>
    <cellStyle name="Normal 3 7 2 3 3 2 3 2" xfId="24982"/>
    <cellStyle name="Normal 3 7 2 3 3 2 4" xfId="24983"/>
    <cellStyle name="Normal 3 7 2 3 3 3" xfId="24984"/>
    <cellStyle name="Normal 3 7 2 3 3 3 2" xfId="24985"/>
    <cellStyle name="Normal 3 7 2 3 3 3 2 2" xfId="24986"/>
    <cellStyle name="Normal 3 7 2 3 3 3 3" xfId="24987"/>
    <cellStyle name="Normal 3 7 2 3 3 4" xfId="24988"/>
    <cellStyle name="Normal 3 7 2 3 3 4 2" xfId="24989"/>
    <cellStyle name="Normal 3 7 2 3 3 5" xfId="24990"/>
    <cellStyle name="Normal 3 7 2 3 4" xfId="24991"/>
    <cellStyle name="Normal 3 7 2 3 4 2" xfId="24992"/>
    <cellStyle name="Normal 3 7 2 3 4 2 2" xfId="24993"/>
    <cellStyle name="Normal 3 7 2 3 4 2 2 2" xfId="24994"/>
    <cellStyle name="Normal 3 7 2 3 4 2 3" xfId="24995"/>
    <cellStyle name="Normal 3 7 2 3 4 3" xfId="24996"/>
    <cellStyle name="Normal 3 7 2 3 4 3 2" xfId="24997"/>
    <cellStyle name="Normal 3 7 2 3 4 4" xfId="24998"/>
    <cellStyle name="Normal 3 7 2 3 5" xfId="24999"/>
    <cellStyle name="Normal 3 7 2 3 5 2" xfId="25000"/>
    <cellStyle name="Normal 3 7 2 3 5 2 2" xfId="25001"/>
    <cellStyle name="Normal 3 7 2 3 5 3" xfId="25002"/>
    <cellStyle name="Normal 3 7 2 3 6" xfId="25003"/>
    <cellStyle name="Normal 3 7 2 3 6 2" xfId="25004"/>
    <cellStyle name="Normal 3 7 2 3 7" xfId="25005"/>
    <cellStyle name="Normal 3 7 2 4" xfId="25006"/>
    <cellStyle name="Normal 3 7 2 4 2" xfId="25007"/>
    <cellStyle name="Normal 3 7 2 4 2 2" xfId="25008"/>
    <cellStyle name="Normal 3 7 2 4 2 2 2" xfId="25009"/>
    <cellStyle name="Normal 3 7 2 4 2 2 2 2" xfId="25010"/>
    <cellStyle name="Normal 3 7 2 4 2 2 2 2 2" xfId="25011"/>
    <cellStyle name="Normal 3 7 2 4 2 2 2 3" xfId="25012"/>
    <cellStyle name="Normal 3 7 2 4 2 2 3" xfId="25013"/>
    <cellStyle name="Normal 3 7 2 4 2 2 3 2" xfId="25014"/>
    <cellStyle name="Normal 3 7 2 4 2 2 4" xfId="25015"/>
    <cellStyle name="Normal 3 7 2 4 2 3" xfId="25016"/>
    <cellStyle name="Normal 3 7 2 4 2 3 2" xfId="25017"/>
    <cellStyle name="Normal 3 7 2 4 2 3 2 2" xfId="25018"/>
    <cellStyle name="Normal 3 7 2 4 2 3 3" xfId="25019"/>
    <cellStyle name="Normal 3 7 2 4 2 4" xfId="25020"/>
    <cellStyle name="Normal 3 7 2 4 2 4 2" xfId="25021"/>
    <cellStyle name="Normal 3 7 2 4 2 5" xfId="25022"/>
    <cellStyle name="Normal 3 7 2 4 3" xfId="25023"/>
    <cellStyle name="Normal 3 7 2 4 3 2" xfId="25024"/>
    <cellStyle name="Normal 3 7 2 4 3 2 2" xfId="25025"/>
    <cellStyle name="Normal 3 7 2 4 3 2 2 2" xfId="25026"/>
    <cellStyle name="Normal 3 7 2 4 3 2 3" xfId="25027"/>
    <cellStyle name="Normal 3 7 2 4 3 3" xfId="25028"/>
    <cellStyle name="Normal 3 7 2 4 3 3 2" xfId="25029"/>
    <cellStyle name="Normal 3 7 2 4 3 4" xfId="25030"/>
    <cellStyle name="Normal 3 7 2 4 4" xfId="25031"/>
    <cellStyle name="Normal 3 7 2 4 4 2" xfId="25032"/>
    <cellStyle name="Normal 3 7 2 4 4 2 2" xfId="25033"/>
    <cellStyle name="Normal 3 7 2 4 4 3" xfId="25034"/>
    <cellStyle name="Normal 3 7 2 4 5" xfId="25035"/>
    <cellStyle name="Normal 3 7 2 4 5 2" xfId="25036"/>
    <cellStyle name="Normal 3 7 2 4 6" xfId="25037"/>
    <cellStyle name="Normal 3 7 2 5" xfId="25038"/>
    <cellStyle name="Normal 3 7 2 5 2" xfId="25039"/>
    <cellStyle name="Normal 3 7 2 5 2 2" xfId="25040"/>
    <cellStyle name="Normal 3 7 2 5 2 2 2" xfId="25041"/>
    <cellStyle name="Normal 3 7 2 5 2 2 2 2" xfId="25042"/>
    <cellStyle name="Normal 3 7 2 5 2 2 3" xfId="25043"/>
    <cellStyle name="Normal 3 7 2 5 2 3" xfId="25044"/>
    <cellStyle name="Normal 3 7 2 5 2 3 2" xfId="25045"/>
    <cellStyle name="Normal 3 7 2 5 2 4" xfId="25046"/>
    <cellStyle name="Normal 3 7 2 5 3" xfId="25047"/>
    <cellStyle name="Normal 3 7 2 5 3 2" xfId="25048"/>
    <cellStyle name="Normal 3 7 2 5 3 2 2" xfId="25049"/>
    <cellStyle name="Normal 3 7 2 5 3 3" xfId="25050"/>
    <cellStyle name="Normal 3 7 2 5 4" xfId="25051"/>
    <cellStyle name="Normal 3 7 2 5 4 2" xfId="25052"/>
    <cellStyle name="Normal 3 7 2 5 5" xfId="25053"/>
    <cellStyle name="Normal 3 7 2 6" xfId="25054"/>
    <cellStyle name="Normal 3 7 2 6 2" xfId="25055"/>
    <cellStyle name="Normal 3 7 2 6 2 2" xfId="25056"/>
    <cellStyle name="Normal 3 7 2 6 2 2 2" xfId="25057"/>
    <cellStyle name="Normal 3 7 2 6 2 3" xfId="25058"/>
    <cellStyle name="Normal 3 7 2 6 3" xfId="25059"/>
    <cellStyle name="Normal 3 7 2 6 3 2" xfId="25060"/>
    <cellStyle name="Normal 3 7 2 6 4" xfId="25061"/>
    <cellStyle name="Normal 3 7 2 7" xfId="25062"/>
    <cellStyle name="Normal 3 7 2 7 2" xfId="25063"/>
    <cellStyle name="Normal 3 7 2 7 2 2" xfId="25064"/>
    <cellStyle name="Normal 3 7 2 7 3" xfId="25065"/>
    <cellStyle name="Normal 3 7 2 8" xfId="25066"/>
    <cellStyle name="Normal 3 7 2 8 2" xfId="25067"/>
    <cellStyle name="Normal 3 7 2 9" xfId="25068"/>
    <cellStyle name="Normal 3 7 3" xfId="25069"/>
    <cellStyle name="Normal 3 7 3 2" xfId="25070"/>
    <cellStyle name="Normal 3 7 3 2 2" xfId="25071"/>
    <cellStyle name="Normal 3 7 3 2 2 2" xfId="25072"/>
    <cellStyle name="Normal 3 7 3 2 2 2 2" xfId="25073"/>
    <cellStyle name="Normal 3 7 3 2 2 2 2 2" xfId="25074"/>
    <cellStyle name="Normal 3 7 3 2 2 2 2 2 2" xfId="25075"/>
    <cellStyle name="Normal 3 7 3 2 2 2 2 2 2 2" xfId="25076"/>
    <cellStyle name="Normal 3 7 3 2 2 2 2 2 3" xfId="25077"/>
    <cellStyle name="Normal 3 7 3 2 2 2 2 3" xfId="25078"/>
    <cellStyle name="Normal 3 7 3 2 2 2 2 3 2" xfId="25079"/>
    <cellStyle name="Normal 3 7 3 2 2 2 2 4" xfId="25080"/>
    <cellStyle name="Normal 3 7 3 2 2 2 3" xfId="25081"/>
    <cellStyle name="Normal 3 7 3 2 2 2 3 2" xfId="25082"/>
    <cellStyle name="Normal 3 7 3 2 2 2 3 2 2" xfId="25083"/>
    <cellStyle name="Normal 3 7 3 2 2 2 3 3" xfId="25084"/>
    <cellStyle name="Normal 3 7 3 2 2 2 4" xfId="25085"/>
    <cellStyle name="Normal 3 7 3 2 2 2 4 2" xfId="25086"/>
    <cellStyle name="Normal 3 7 3 2 2 2 5" xfId="25087"/>
    <cellStyle name="Normal 3 7 3 2 2 3" xfId="25088"/>
    <cellStyle name="Normal 3 7 3 2 2 3 2" xfId="25089"/>
    <cellStyle name="Normal 3 7 3 2 2 3 2 2" xfId="25090"/>
    <cellStyle name="Normal 3 7 3 2 2 3 2 2 2" xfId="25091"/>
    <cellStyle name="Normal 3 7 3 2 2 3 2 3" xfId="25092"/>
    <cellStyle name="Normal 3 7 3 2 2 3 3" xfId="25093"/>
    <cellStyle name="Normal 3 7 3 2 2 3 3 2" xfId="25094"/>
    <cellStyle name="Normal 3 7 3 2 2 3 4" xfId="25095"/>
    <cellStyle name="Normal 3 7 3 2 2 4" xfId="25096"/>
    <cellStyle name="Normal 3 7 3 2 2 4 2" xfId="25097"/>
    <cellStyle name="Normal 3 7 3 2 2 4 2 2" xfId="25098"/>
    <cellStyle name="Normal 3 7 3 2 2 4 3" xfId="25099"/>
    <cellStyle name="Normal 3 7 3 2 2 5" xfId="25100"/>
    <cellStyle name="Normal 3 7 3 2 2 5 2" xfId="25101"/>
    <cellStyle name="Normal 3 7 3 2 2 6" xfId="25102"/>
    <cellStyle name="Normal 3 7 3 2 3" xfId="25103"/>
    <cellStyle name="Normal 3 7 3 2 3 2" xfId="25104"/>
    <cellStyle name="Normal 3 7 3 2 3 2 2" xfId="25105"/>
    <cellStyle name="Normal 3 7 3 2 3 2 2 2" xfId="25106"/>
    <cellStyle name="Normal 3 7 3 2 3 2 2 2 2" xfId="25107"/>
    <cellStyle name="Normal 3 7 3 2 3 2 2 3" xfId="25108"/>
    <cellStyle name="Normal 3 7 3 2 3 2 3" xfId="25109"/>
    <cellStyle name="Normal 3 7 3 2 3 2 3 2" xfId="25110"/>
    <cellStyle name="Normal 3 7 3 2 3 2 4" xfId="25111"/>
    <cellStyle name="Normal 3 7 3 2 3 3" xfId="25112"/>
    <cellStyle name="Normal 3 7 3 2 3 3 2" xfId="25113"/>
    <cellStyle name="Normal 3 7 3 2 3 3 2 2" xfId="25114"/>
    <cellStyle name="Normal 3 7 3 2 3 3 3" xfId="25115"/>
    <cellStyle name="Normal 3 7 3 2 3 4" xfId="25116"/>
    <cellStyle name="Normal 3 7 3 2 3 4 2" xfId="25117"/>
    <cellStyle name="Normal 3 7 3 2 3 5" xfId="25118"/>
    <cellStyle name="Normal 3 7 3 2 4" xfId="25119"/>
    <cellStyle name="Normal 3 7 3 2 4 2" xfId="25120"/>
    <cellStyle name="Normal 3 7 3 2 4 2 2" xfId="25121"/>
    <cellStyle name="Normal 3 7 3 2 4 2 2 2" xfId="25122"/>
    <cellStyle name="Normal 3 7 3 2 4 2 3" xfId="25123"/>
    <cellStyle name="Normal 3 7 3 2 4 3" xfId="25124"/>
    <cellStyle name="Normal 3 7 3 2 4 3 2" xfId="25125"/>
    <cellStyle name="Normal 3 7 3 2 4 4" xfId="25126"/>
    <cellStyle name="Normal 3 7 3 2 5" xfId="25127"/>
    <cellStyle name="Normal 3 7 3 2 5 2" xfId="25128"/>
    <cellStyle name="Normal 3 7 3 2 5 2 2" xfId="25129"/>
    <cellStyle name="Normal 3 7 3 2 5 3" xfId="25130"/>
    <cellStyle name="Normal 3 7 3 2 6" xfId="25131"/>
    <cellStyle name="Normal 3 7 3 2 6 2" xfId="25132"/>
    <cellStyle name="Normal 3 7 3 2 7" xfId="25133"/>
    <cellStyle name="Normal 3 7 3 3" xfId="25134"/>
    <cellStyle name="Normal 3 7 3 3 2" xfId="25135"/>
    <cellStyle name="Normal 3 7 3 3 2 2" xfId="25136"/>
    <cellStyle name="Normal 3 7 3 3 2 2 2" xfId="25137"/>
    <cellStyle name="Normal 3 7 3 3 2 2 2 2" xfId="25138"/>
    <cellStyle name="Normal 3 7 3 3 2 2 2 2 2" xfId="25139"/>
    <cellStyle name="Normal 3 7 3 3 2 2 2 3" xfId="25140"/>
    <cellStyle name="Normal 3 7 3 3 2 2 3" xfId="25141"/>
    <cellStyle name="Normal 3 7 3 3 2 2 3 2" xfId="25142"/>
    <cellStyle name="Normal 3 7 3 3 2 2 4" xfId="25143"/>
    <cellStyle name="Normal 3 7 3 3 2 3" xfId="25144"/>
    <cellStyle name="Normal 3 7 3 3 2 3 2" xfId="25145"/>
    <cellStyle name="Normal 3 7 3 3 2 3 2 2" xfId="25146"/>
    <cellStyle name="Normal 3 7 3 3 2 3 3" xfId="25147"/>
    <cellStyle name="Normal 3 7 3 3 2 4" xfId="25148"/>
    <cellStyle name="Normal 3 7 3 3 2 4 2" xfId="25149"/>
    <cellStyle name="Normal 3 7 3 3 2 5" xfId="25150"/>
    <cellStyle name="Normal 3 7 3 3 3" xfId="25151"/>
    <cellStyle name="Normal 3 7 3 3 3 2" xfId="25152"/>
    <cellStyle name="Normal 3 7 3 3 3 2 2" xfId="25153"/>
    <cellStyle name="Normal 3 7 3 3 3 2 2 2" xfId="25154"/>
    <cellStyle name="Normal 3 7 3 3 3 2 3" xfId="25155"/>
    <cellStyle name="Normal 3 7 3 3 3 3" xfId="25156"/>
    <cellStyle name="Normal 3 7 3 3 3 3 2" xfId="25157"/>
    <cellStyle name="Normal 3 7 3 3 3 4" xfId="25158"/>
    <cellStyle name="Normal 3 7 3 3 4" xfId="25159"/>
    <cellStyle name="Normal 3 7 3 3 4 2" xfId="25160"/>
    <cellStyle name="Normal 3 7 3 3 4 2 2" xfId="25161"/>
    <cellStyle name="Normal 3 7 3 3 4 3" xfId="25162"/>
    <cellStyle name="Normal 3 7 3 3 5" xfId="25163"/>
    <cellStyle name="Normal 3 7 3 3 5 2" xfId="25164"/>
    <cellStyle name="Normal 3 7 3 3 6" xfId="25165"/>
    <cellStyle name="Normal 3 7 3 4" xfId="25166"/>
    <cellStyle name="Normal 3 7 3 4 2" xfId="25167"/>
    <cellStyle name="Normal 3 7 3 4 2 2" xfId="25168"/>
    <cellStyle name="Normal 3 7 3 4 2 2 2" xfId="25169"/>
    <cellStyle name="Normal 3 7 3 4 2 2 2 2" xfId="25170"/>
    <cellStyle name="Normal 3 7 3 4 2 2 3" xfId="25171"/>
    <cellStyle name="Normal 3 7 3 4 2 3" xfId="25172"/>
    <cellStyle name="Normal 3 7 3 4 2 3 2" xfId="25173"/>
    <cellStyle name="Normal 3 7 3 4 2 4" xfId="25174"/>
    <cellStyle name="Normal 3 7 3 4 3" xfId="25175"/>
    <cellStyle name="Normal 3 7 3 4 3 2" xfId="25176"/>
    <cellStyle name="Normal 3 7 3 4 3 2 2" xfId="25177"/>
    <cellStyle name="Normal 3 7 3 4 3 3" xfId="25178"/>
    <cellStyle name="Normal 3 7 3 4 4" xfId="25179"/>
    <cellStyle name="Normal 3 7 3 4 4 2" xfId="25180"/>
    <cellStyle name="Normal 3 7 3 4 5" xfId="25181"/>
    <cellStyle name="Normal 3 7 3 5" xfId="25182"/>
    <cellStyle name="Normal 3 7 3 5 2" xfId="25183"/>
    <cellStyle name="Normal 3 7 3 5 2 2" xfId="25184"/>
    <cellStyle name="Normal 3 7 3 5 2 2 2" xfId="25185"/>
    <cellStyle name="Normal 3 7 3 5 2 3" xfId="25186"/>
    <cellStyle name="Normal 3 7 3 5 3" xfId="25187"/>
    <cellStyle name="Normal 3 7 3 5 3 2" xfId="25188"/>
    <cellStyle name="Normal 3 7 3 5 4" xfId="25189"/>
    <cellStyle name="Normal 3 7 3 6" xfId="25190"/>
    <cellStyle name="Normal 3 7 3 6 2" xfId="25191"/>
    <cellStyle name="Normal 3 7 3 6 2 2" xfId="25192"/>
    <cellStyle name="Normal 3 7 3 6 3" xfId="25193"/>
    <cellStyle name="Normal 3 7 3 7" xfId="25194"/>
    <cellStyle name="Normal 3 7 3 7 2" xfId="25195"/>
    <cellStyle name="Normal 3 7 3 8" xfId="25196"/>
    <cellStyle name="Normal 3 7 4" xfId="25197"/>
    <cellStyle name="Normal 3 7 4 2" xfId="25198"/>
    <cellStyle name="Normal 3 7 4 2 2" xfId="25199"/>
    <cellStyle name="Normal 3 7 4 2 2 2" xfId="25200"/>
    <cellStyle name="Normal 3 7 4 2 2 2 2" xfId="25201"/>
    <cellStyle name="Normal 3 7 4 2 2 2 2 2" xfId="25202"/>
    <cellStyle name="Normal 3 7 4 2 2 2 2 2 2" xfId="25203"/>
    <cellStyle name="Normal 3 7 4 2 2 2 2 3" xfId="25204"/>
    <cellStyle name="Normal 3 7 4 2 2 2 3" xfId="25205"/>
    <cellStyle name="Normal 3 7 4 2 2 2 3 2" xfId="25206"/>
    <cellStyle name="Normal 3 7 4 2 2 2 4" xfId="25207"/>
    <cellStyle name="Normal 3 7 4 2 2 3" xfId="25208"/>
    <cellStyle name="Normal 3 7 4 2 2 3 2" xfId="25209"/>
    <cellStyle name="Normal 3 7 4 2 2 3 2 2" xfId="25210"/>
    <cellStyle name="Normal 3 7 4 2 2 3 3" xfId="25211"/>
    <cellStyle name="Normal 3 7 4 2 2 4" xfId="25212"/>
    <cellStyle name="Normal 3 7 4 2 2 4 2" xfId="25213"/>
    <cellStyle name="Normal 3 7 4 2 2 5" xfId="25214"/>
    <cellStyle name="Normal 3 7 4 2 3" xfId="25215"/>
    <cellStyle name="Normal 3 7 4 2 3 2" xfId="25216"/>
    <cellStyle name="Normal 3 7 4 2 3 2 2" xfId="25217"/>
    <cellStyle name="Normal 3 7 4 2 3 2 2 2" xfId="25218"/>
    <cellStyle name="Normal 3 7 4 2 3 2 3" xfId="25219"/>
    <cellStyle name="Normal 3 7 4 2 3 3" xfId="25220"/>
    <cellStyle name="Normal 3 7 4 2 3 3 2" xfId="25221"/>
    <cellStyle name="Normal 3 7 4 2 3 4" xfId="25222"/>
    <cellStyle name="Normal 3 7 4 2 4" xfId="25223"/>
    <cellStyle name="Normal 3 7 4 2 4 2" xfId="25224"/>
    <cellStyle name="Normal 3 7 4 2 4 2 2" xfId="25225"/>
    <cellStyle name="Normal 3 7 4 2 4 3" xfId="25226"/>
    <cellStyle name="Normal 3 7 4 2 5" xfId="25227"/>
    <cellStyle name="Normal 3 7 4 2 5 2" xfId="25228"/>
    <cellStyle name="Normal 3 7 4 2 6" xfId="25229"/>
    <cellStyle name="Normal 3 7 4 3" xfId="25230"/>
    <cellStyle name="Normal 3 7 4 3 2" xfId="25231"/>
    <cellStyle name="Normal 3 7 4 3 2 2" xfId="25232"/>
    <cellStyle name="Normal 3 7 4 3 2 2 2" xfId="25233"/>
    <cellStyle name="Normal 3 7 4 3 2 2 2 2" xfId="25234"/>
    <cellStyle name="Normal 3 7 4 3 2 2 3" xfId="25235"/>
    <cellStyle name="Normal 3 7 4 3 2 3" xfId="25236"/>
    <cellStyle name="Normal 3 7 4 3 2 3 2" xfId="25237"/>
    <cellStyle name="Normal 3 7 4 3 2 4" xfId="25238"/>
    <cellStyle name="Normal 3 7 4 3 3" xfId="25239"/>
    <cellStyle name="Normal 3 7 4 3 3 2" xfId="25240"/>
    <cellStyle name="Normal 3 7 4 3 3 2 2" xfId="25241"/>
    <cellStyle name="Normal 3 7 4 3 3 3" xfId="25242"/>
    <cellStyle name="Normal 3 7 4 3 4" xfId="25243"/>
    <cellStyle name="Normal 3 7 4 3 4 2" xfId="25244"/>
    <cellStyle name="Normal 3 7 4 3 5" xfId="25245"/>
    <cellStyle name="Normal 3 7 4 4" xfId="25246"/>
    <cellStyle name="Normal 3 7 4 4 2" xfId="25247"/>
    <cellStyle name="Normal 3 7 4 4 2 2" xfId="25248"/>
    <cellStyle name="Normal 3 7 4 4 2 2 2" xfId="25249"/>
    <cellStyle name="Normal 3 7 4 4 2 3" xfId="25250"/>
    <cellStyle name="Normal 3 7 4 4 3" xfId="25251"/>
    <cellStyle name="Normal 3 7 4 4 3 2" xfId="25252"/>
    <cellStyle name="Normal 3 7 4 4 4" xfId="25253"/>
    <cellStyle name="Normal 3 7 4 5" xfId="25254"/>
    <cellStyle name="Normal 3 7 4 5 2" xfId="25255"/>
    <cellStyle name="Normal 3 7 4 5 2 2" xfId="25256"/>
    <cellStyle name="Normal 3 7 4 5 3" xfId="25257"/>
    <cellStyle name="Normal 3 7 4 6" xfId="25258"/>
    <cellStyle name="Normal 3 7 4 6 2" xfId="25259"/>
    <cellStyle name="Normal 3 7 4 7" xfId="25260"/>
    <cellStyle name="Normal 3 7 5" xfId="25261"/>
    <cellStyle name="Normal 3 7 5 2" xfId="25262"/>
    <cellStyle name="Normal 3 7 5 2 2" xfId="25263"/>
    <cellStyle name="Normal 3 7 5 2 2 2" xfId="25264"/>
    <cellStyle name="Normal 3 7 5 2 2 2 2" xfId="25265"/>
    <cellStyle name="Normal 3 7 5 2 2 2 2 2" xfId="25266"/>
    <cellStyle name="Normal 3 7 5 2 2 2 3" xfId="25267"/>
    <cellStyle name="Normal 3 7 5 2 2 3" xfId="25268"/>
    <cellStyle name="Normal 3 7 5 2 2 3 2" xfId="25269"/>
    <cellStyle name="Normal 3 7 5 2 2 4" xfId="25270"/>
    <cellStyle name="Normal 3 7 5 2 3" xfId="25271"/>
    <cellStyle name="Normal 3 7 5 2 3 2" xfId="25272"/>
    <cellStyle name="Normal 3 7 5 2 3 2 2" xfId="25273"/>
    <cellStyle name="Normal 3 7 5 2 3 3" xfId="25274"/>
    <cellStyle name="Normal 3 7 5 2 4" xfId="25275"/>
    <cellStyle name="Normal 3 7 5 2 4 2" xfId="25276"/>
    <cellStyle name="Normal 3 7 5 2 5" xfId="25277"/>
    <cellStyle name="Normal 3 7 5 3" xfId="25278"/>
    <cellStyle name="Normal 3 7 5 3 2" xfId="25279"/>
    <cellStyle name="Normal 3 7 5 3 2 2" xfId="25280"/>
    <cellStyle name="Normal 3 7 5 3 2 2 2" xfId="25281"/>
    <cellStyle name="Normal 3 7 5 3 2 3" xfId="25282"/>
    <cellStyle name="Normal 3 7 5 3 3" xfId="25283"/>
    <cellStyle name="Normal 3 7 5 3 3 2" xfId="25284"/>
    <cellStyle name="Normal 3 7 5 3 4" xfId="25285"/>
    <cellStyle name="Normal 3 7 5 4" xfId="25286"/>
    <cellStyle name="Normal 3 7 5 4 2" xfId="25287"/>
    <cellStyle name="Normal 3 7 5 4 2 2" xfId="25288"/>
    <cellStyle name="Normal 3 7 5 4 3" xfId="25289"/>
    <cellStyle name="Normal 3 7 5 5" xfId="25290"/>
    <cellStyle name="Normal 3 7 5 5 2" xfId="25291"/>
    <cellStyle name="Normal 3 7 5 6" xfId="25292"/>
    <cellStyle name="Normal 3 7 6" xfId="25293"/>
    <cellStyle name="Normal 3 7 6 2" xfId="25294"/>
    <cellStyle name="Normal 3 7 6 2 2" xfId="25295"/>
    <cellStyle name="Normal 3 7 6 2 2 2" xfId="25296"/>
    <cellStyle name="Normal 3 7 6 2 2 2 2" xfId="25297"/>
    <cellStyle name="Normal 3 7 6 2 2 3" xfId="25298"/>
    <cellStyle name="Normal 3 7 6 2 3" xfId="25299"/>
    <cellStyle name="Normal 3 7 6 2 3 2" xfId="25300"/>
    <cellStyle name="Normal 3 7 6 2 4" xfId="25301"/>
    <cellStyle name="Normal 3 7 6 3" xfId="25302"/>
    <cellStyle name="Normal 3 7 6 3 2" xfId="25303"/>
    <cellStyle name="Normal 3 7 6 3 2 2" xfId="25304"/>
    <cellStyle name="Normal 3 7 6 3 3" xfId="25305"/>
    <cellStyle name="Normal 3 7 6 4" xfId="25306"/>
    <cellStyle name="Normal 3 7 6 4 2" xfId="25307"/>
    <cellStyle name="Normal 3 7 6 5" xfId="25308"/>
    <cellStyle name="Normal 3 7 7" xfId="25309"/>
    <cellStyle name="Normal 3 7 7 2" xfId="25310"/>
    <cellStyle name="Normal 3 7 7 2 2" xfId="25311"/>
    <cellStyle name="Normal 3 7 7 2 2 2" xfId="25312"/>
    <cellStyle name="Normal 3 7 7 2 3" xfId="25313"/>
    <cellStyle name="Normal 3 7 7 3" xfId="25314"/>
    <cellStyle name="Normal 3 7 7 3 2" xfId="25315"/>
    <cellStyle name="Normal 3 7 7 4" xfId="25316"/>
    <cellStyle name="Normal 3 7 8" xfId="25317"/>
    <cellStyle name="Normal 3 7 8 2" xfId="25318"/>
    <cellStyle name="Normal 3 7 8 2 2" xfId="25319"/>
    <cellStyle name="Normal 3 7 8 3" xfId="25320"/>
    <cellStyle name="Normal 3 7 9" xfId="25321"/>
    <cellStyle name="Normal 3 7 9 2" xfId="25322"/>
    <cellStyle name="Normal 3 8" xfId="25323"/>
    <cellStyle name="Normal 3 8 2" xfId="25324"/>
    <cellStyle name="Normal 3 8 2 2" xfId="25325"/>
    <cellStyle name="Normal 3 8 2 2 2" xfId="25326"/>
    <cellStyle name="Normal 3 8 2 2 2 2" xfId="25327"/>
    <cellStyle name="Normal 3 8 2 2 2 2 2" xfId="25328"/>
    <cellStyle name="Normal 3 8 2 2 2 2 2 2" xfId="25329"/>
    <cellStyle name="Normal 3 8 2 2 2 2 2 2 2" xfId="25330"/>
    <cellStyle name="Normal 3 8 2 2 2 2 2 2 2 2" xfId="25331"/>
    <cellStyle name="Normal 3 8 2 2 2 2 2 2 3" xfId="25332"/>
    <cellStyle name="Normal 3 8 2 2 2 2 2 3" xfId="25333"/>
    <cellStyle name="Normal 3 8 2 2 2 2 2 3 2" xfId="25334"/>
    <cellStyle name="Normal 3 8 2 2 2 2 2 4" xfId="25335"/>
    <cellStyle name="Normal 3 8 2 2 2 2 3" xfId="25336"/>
    <cellStyle name="Normal 3 8 2 2 2 2 3 2" xfId="25337"/>
    <cellStyle name="Normal 3 8 2 2 2 2 3 2 2" xfId="25338"/>
    <cellStyle name="Normal 3 8 2 2 2 2 3 3" xfId="25339"/>
    <cellStyle name="Normal 3 8 2 2 2 2 4" xfId="25340"/>
    <cellStyle name="Normal 3 8 2 2 2 2 4 2" xfId="25341"/>
    <cellStyle name="Normal 3 8 2 2 2 2 5" xfId="25342"/>
    <cellStyle name="Normal 3 8 2 2 2 3" xfId="25343"/>
    <cellStyle name="Normal 3 8 2 2 2 3 2" xfId="25344"/>
    <cellStyle name="Normal 3 8 2 2 2 3 2 2" xfId="25345"/>
    <cellStyle name="Normal 3 8 2 2 2 3 2 2 2" xfId="25346"/>
    <cellStyle name="Normal 3 8 2 2 2 3 2 3" xfId="25347"/>
    <cellStyle name="Normal 3 8 2 2 2 3 3" xfId="25348"/>
    <cellStyle name="Normal 3 8 2 2 2 3 3 2" xfId="25349"/>
    <cellStyle name="Normal 3 8 2 2 2 3 4" xfId="25350"/>
    <cellStyle name="Normal 3 8 2 2 2 4" xfId="25351"/>
    <cellStyle name="Normal 3 8 2 2 2 4 2" xfId="25352"/>
    <cellStyle name="Normal 3 8 2 2 2 4 2 2" xfId="25353"/>
    <cellStyle name="Normal 3 8 2 2 2 4 3" xfId="25354"/>
    <cellStyle name="Normal 3 8 2 2 2 5" xfId="25355"/>
    <cellStyle name="Normal 3 8 2 2 2 5 2" xfId="25356"/>
    <cellStyle name="Normal 3 8 2 2 2 6" xfId="25357"/>
    <cellStyle name="Normal 3 8 2 2 3" xfId="25358"/>
    <cellStyle name="Normal 3 8 2 2 3 2" xfId="25359"/>
    <cellStyle name="Normal 3 8 2 2 3 2 2" xfId="25360"/>
    <cellStyle name="Normal 3 8 2 2 3 2 2 2" xfId="25361"/>
    <cellStyle name="Normal 3 8 2 2 3 2 2 2 2" xfId="25362"/>
    <cellStyle name="Normal 3 8 2 2 3 2 2 3" xfId="25363"/>
    <cellStyle name="Normal 3 8 2 2 3 2 3" xfId="25364"/>
    <cellStyle name="Normal 3 8 2 2 3 2 3 2" xfId="25365"/>
    <cellStyle name="Normal 3 8 2 2 3 2 4" xfId="25366"/>
    <cellStyle name="Normal 3 8 2 2 3 3" xfId="25367"/>
    <cellStyle name="Normal 3 8 2 2 3 3 2" xfId="25368"/>
    <cellStyle name="Normal 3 8 2 2 3 3 2 2" xfId="25369"/>
    <cellStyle name="Normal 3 8 2 2 3 3 3" xfId="25370"/>
    <cellStyle name="Normal 3 8 2 2 3 4" xfId="25371"/>
    <cellStyle name="Normal 3 8 2 2 3 4 2" xfId="25372"/>
    <cellStyle name="Normal 3 8 2 2 3 5" xfId="25373"/>
    <cellStyle name="Normal 3 8 2 2 4" xfId="25374"/>
    <cellStyle name="Normal 3 8 2 2 4 2" xfId="25375"/>
    <cellStyle name="Normal 3 8 2 2 4 2 2" xfId="25376"/>
    <cellStyle name="Normal 3 8 2 2 4 2 2 2" xfId="25377"/>
    <cellStyle name="Normal 3 8 2 2 4 2 3" xfId="25378"/>
    <cellStyle name="Normal 3 8 2 2 4 3" xfId="25379"/>
    <cellStyle name="Normal 3 8 2 2 4 3 2" xfId="25380"/>
    <cellStyle name="Normal 3 8 2 2 4 4" xfId="25381"/>
    <cellStyle name="Normal 3 8 2 2 5" xfId="25382"/>
    <cellStyle name="Normal 3 8 2 2 5 2" xfId="25383"/>
    <cellStyle name="Normal 3 8 2 2 5 2 2" xfId="25384"/>
    <cellStyle name="Normal 3 8 2 2 5 3" xfId="25385"/>
    <cellStyle name="Normal 3 8 2 2 6" xfId="25386"/>
    <cellStyle name="Normal 3 8 2 2 6 2" xfId="25387"/>
    <cellStyle name="Normal 3 8 2 2 7" xfId="25388"/>
    <cellStyle name="Normal 3 8 2 3" xfId="25389"/>
    <cellStyle name="Normal 3 8 2 3 2" xfId="25390"/>
    <cellStyle name="Normal 3 8 2 3 2 2" xfId="25391"/>
    <cellStyle name="Normal 3 8 2 3 2 2 2" xfId="25392"/>
    <cellStyle name="Normal 3 8 2 3 2 2 2 2" xfId="25393"/>
    <cellStyle name="Normal 3 8 2 3 2 2 2 2 2" xfId="25394"/>
    <cellStyle name="Normal 3 8 2 3 2 2 2 3" xfId="25395"/>
    <cellStyle name="Normal 3 8 2 3 2 2 3" xfId="25396"/>
    <cellStyle name="Normal 3 8 2 3 2 2 3 2" xfId="25397"/>
    <cellStyle name="Normal 3 8 2 3 2 2 4" xfId="25398"/>
    <cellStyle name="Normal 3 8 2 3 2 3" xfId="25399"/>
    <cellStyle name="Normal 3 8 2 3 2 3 2" xfId="25400"/>
    <cellStyle name="Normal 3 8 2 3 2 3 2 2" xfId="25401"/>
    <cellStyle name="Normal 3 8 2 3 2 3 3" xfId="25402"/>
    <cellStyle name="Normal 3 8 2 3 2 4" xfId="25403"/>
    <cellStyle name="Normal 3 8 2 3 2 4 2" xfId="25404"/>
    <cellStyle name="Normal 3 8 2 3 2 5" xfId="25405"/>
    <cellStyle name="Normal 3 8 2 3 3" xfId="25406"/>
    <cellStyle name="Normal 3 8 2 3 3 2" xfId="25407"/>
    <cellStyle name="Normal 3 8 2 3 3 2 2" xfId="25408"/>
    <cellStyle name="Normal 3 8 2 3 3 2 2 2" xfId="25409"/>
    <cellStyle name="Normal 3 8 2 3 3 2 3" xfId="25410"/>
    <cellStyle name="Normal 3 8 2 3 3 3" xfId="25411"/>
    <cellStyle name="Normal 3 8 2 3 3 3 2" xfId="25412"/>
    <cellStyle name="Normal 3 8 2 3 3 4" xfId="25413"/>
    <cellStyle name="Normal 3 8 2 3 4" xfId="25414"/>
    <cellStyle name="Normal 3 8 2 3 4 2" xfId="25415"/>
    <cellStyle name="Normal 3 8 2 3 4 2 2" xfId="25416"/>
    <cellStyle name="Normal 3 8 2 3 4 3" xfId="25417"/>
    <cellStyle name="Normal 3 8 2 3 5" xfId="25418"/>
    <cellStyle name="Normal 3 8 2 3 5 2" xfId="25419"/>
    <cellStyle name="Normal 3 8 2 3 6" xfId="25420"/>
    <cellStyle name="Normal 3 8 2 4" xfId="25421"/>
    <cellStyle name="Normal 3 8 2 4 2" xfId="25422"/>
    <cellStyle name="Normal 3 8 2 4 2 2" xfId="25423"/>
    <cellStyle name="Normal 3 8 2 4 2 2 2" xfId="25424"/>
    <cellStyle name="Normal 3 8 2 4 2 2 2 2" xfId="25425"/>
    <cellStyle name="Normal 3 8 2 4 2 2 3" xfId="25426"/>
    <cellStyle name="Normal 3 8 2 4 2 3" xfId="25427"/>
    <cellStyle name="Normal 3 8 2 4 2 3 2" xfId="25428"/>
    <cellStyle name="Normal 3 8 2 4 2 4" xfId="25429"/>
    <cellStyle name="Normal 3 8 2 4 3" xfId="25430"/>
    <cellStyle name="Normal 3 8 2 4 3 2" xfId="25431"/>
    <cellStyle name="Normal 3 8 2 4 3 2 2" xfId="25432"/>
    <cellStyle name="Normal 3 8 2 4 3 3" xfId="25433"/>
    <cellStyle name="Normal 3 8 2 4 4" xfId="25434"/>
    <cellStyle name="Normal 3 8 2 4 4 2" xfId="25435"/>
    <cellStyle name="Normal 3 8 2 4 5" xfId="25436"/>
    <cellStyle name="Normal 3 8 2 5" xfId="25437"/>
    <cellStyle name="Normal 3 8 2 5 2" xfId="25438"/>
    <cellStyle name="Normal 3 8 2 5 2 2" xfId="25439"/>
    <cellStyle name="Normal 3 8 2 5 2 2 2" xfId="25440"/>
    <cellStyle name="Normal 3 8 2 5 2 3" xfId="25441"/>
    <cellStyle name="Normal 3 8 2 5 3" xfId="25442"/>
    <cellStyle name="Normal 3 8 2 5 3 2" xfId="25443"/>
    <cellStyle name="Normal 3 8 2 5 4" xfId="25444"/>
    <cellStyle name="Normal 3 8 2 6" xfId="25445"/>
    <cellStyle name="Normal 3 8 2 6 2" xfId="25446"/>
    <cellStyle name="Normal 3 8 2 6 2 2" xfId="25447"/>
    <cellStyle name="Normal 3 8 2 6 3" xfId="25448"/>
    <cellStyle name="Normal 3 8 2 7" xfId="25449"/>
    <cellStyle name="Normal 3 8 2 7 2" xfId="25450"/>
    <cellStyle name="Normal 3 8 2 8" xfId="25451"/>
    <cellStyle name="Normal 3 8 3" xfId="25452"/>
    <cellStyle name="Normal 3 8 3 2" xfId="25453"/>
    <cellStyle name="Normal 3 8 3 2 2" xfId="25454"/>
    <cellStyle name="Normal 3 8 3 2 2 2" xfId="25455"/>
    <cellStyle name="Normal 3 8 3 2 2 2 2" xfId="25456"/>
    <cellStyle name="Normal 3 8 3 2 2 2 2 2" xfId="25457"/>
    <cellStyle name="Normal 3 8 3 2 2 2 2 2 2" xfId="25458"/>
    <cellStyle name="Normal 3 8 3 2 2 2 2 3" xfId="25459"/>
    <cellStyle name="Normal 3 8 3 2 2 2 3" xfId="25460"/>
    <cellStyle name="Normal 3 8 3 2 2 2 3 2" xfId="25461"/>
    <cellStyle name="Normal 3 8 3 2 2 2 4" xfId="25462"/>
    <cellStyle name="Normal 3 8 3 2 2 3" xfId="25463"/>
    <cellStyle name="Normal 3 8 3 2 2 3 2" xfId="25464"/>
    <cellStyle name="Normal 3 8 3 2 2 3 2 2" xfId="25465"/>
    <cellStyle name="Normal 3 8 3 2 2 3 3" xfId="25466"/>
    <cellStyle name="Normal 3 8 3 2 2 4" xfId="25467"/>
    <cellStyle name="Normal 3 8 3 2 2 4 2" xfId="25468"/>
    <cellStyle name="Normal 3 8 3 2 2 5" xfId="25469"/>
    <cellStyle name="Normal 3 8 3 2 3" xfId="25470"/>
    <cellStyle name="Normal 3 8 3 2 3 2" xfId="25471"/>
    <cellStyle name="Normal 3 8 3 2 3 2 2" xfId="25472"/>
    <cellStyle name="Normal 3 8 3 2 3 2 2 2" xfId="25473"/>
    <cellStyle name="Normal 3 8 3 2 3 2 3" xfId="25474"/>
    <cellStyle name="Normal 3 8 3 2 3 3" xfId="25475"/>
    <cellStyle name="Normal 3 8 3 2 3 3 2" xfId="25476"/>
    <cellStyle name="Normal 3 8 3 2 3 4" xfId="25477"/>
    <cellStyle name="Normal 3 8 3 2 4" xfId="25478"/>
    <cellStyle name="Normal 3 8 3 2 4 2" xfId="25479"/>
    <cellStyle name="Normal 3 8 3 2 4 2 2" xfId="25480"/>
    <cellStyle name="Normal 3 8 3 2 4 3" xfId="25481"/>
    <cellStyle name="Normal 3 8 3 2 5" xfId="25482"/>
    <cellStyle name="Normal 3 8 3 2 5 2" xfId="25483"/>
    <cellStyle name="Normal 3 8 3 2 6" xfId="25484"/>
    <cellStyle name="Normal 3 8 3 3" xfId="25485"/>
    <cellStyle name="Normal 3 8 3 3 2" xfId="25486"/>
    <cellStyle name="Normal 3 8 3 3 2 2" xfId="25487"/>
    <cellStyle name="Normal 3 8 3 3 2 2 2" xfId="25488"/>
    <cellStyle name="Normal 3 8 3 3 2 2 2 2" xfId="25489"/>
    <cellStyle name="Normal 3 8 3 3 2 2 3" xfId="25490"/>
    <cellStyle name="Normal 3 8 3 3 2 3" xfId="25491"/>
    <cellStyle name="Normal 3 8 3 3 2 3 2" xfId="25492"/>
    <cellStyle name="Normal 3 8 3 3 2 4" xfId="25493"/>
    <cellStyle name="Normal 3 8 3 3 3" xfId="25494"/>
    <cellStyle name="Normal 3 8 3 3 3 2" xfId="25495"/>
    <cellStyle name="Normal 3 8 3 3 3 2 2" xfId="25496"/>
    <cellStyle name="Normal 3 8 3 3 3 3" xfId="25497"/>
    <cellStyle name="Normal 3 8 3 3 4" xfId="25498"/>
    <cellStyle name="Normal 3 8 3 3 4 2" xfId="25499"/>
    <cellStyle name="Normal 3 8 3 3 5" xfId="25500"/>
    <cellStyle name="Normal 3 8 3 4" xfId="25501"/>
    <cellStyle name="Normal 3 8 3 4 2" xfId="25502"/>
    <cellStyle name="Normal 3 8 3 4 2 2" xfId="25503"/>
    <cellStyle name="Normal 3 8 3 4 2 2 2" xfId="25504"/>
    <cellStyle name="Normal 3 8 3 4 2 3" xfId="25505"/>
    <cellStyle name="Normal 3 8 3 4 3" xfId="25506"/>
    <cellStyle name="Normal 3 8 3 4 3 2" xfId="25507"/>
    <cellStyle name="Normal 3 8 3 4 4" xfId="25508"/>
    <cellStyle name="Normal 3 8 3 5" xfId="25509"/>
    <cellStyle name="Normal 3 8 3 5 2" xfId="25510"/>
    <cellStyle name="Normal 3 8 3 5 2 2" xfId="25511"/>
    <cellStyle name="Normal 3 8 3 5 3" xfId="25512"/>
    <cellStyle name="Normal 3 8 3 6" xfId="25513"/>
    <cellStyle name="Normal 3 8 3 6 2" xfId="25514"/>
    <cellStyle name="Normal 3 8 3 7" xfId="25515"/>
    <cellStyle name="Normal 3 8 4" xfId="25516"/>
    <cellStyle name="Normal 3 8 4 2" xfId="25517"/>
    <cellStyle name="Normal 3 8 4 2 2" xfId="25518"/>
    <cellStyle name="Normal 3 8 4 2 2 2" xfId="25519"/>
    <cellStyle name="Normal 3 8 4 2 2 2 2" xfId="25520"/>
    <cellStyle name="Normal 3 8 4 2 2 2 2 2" xfId="25521"/>
    <cellStyle name="Normal 3 8 4 2 2 2 3" xfId="25522"/>
    <cellStyle name="Normal 3 8 4 2 2 3" xfId="25523"/>
    <cellStyle name="Normal 3 8 4 2 2 3 2" xfId="25524"/>
    <cellStyle name="Normal 3 8 4 2 2 4" xfId="25525"/>
    <cellStyle name="Normal 3 8 4 2 3" xfId="25526"/>
    <cellStyle name="Normal 3 8 4 2 3 2" xfId="25527"/>
    <cellStyle name="Normal 3 8 4 2 3 2 2" xfId="25528"/>
    <cellStyle name="Normal 3 8 4 2 3 3" xfId="25529"/>
    <cellStyle name="Normal 3 8 4 2 4" xfId="25530"/>
    <cellStyle name="Normal 3 8 4 2 4 2" xfId="25531"/>
    <cellStyle name="Normal 3 8 4 2 5" xfId="25532"/>
    <cellStyle name="Normal 3 8 4 3" xfId="25533"/>
    <cellStyle name="Normal 3 8 4 3 2" xfId="25534"/>
    <cellStyle name="Normal 3 8 4 3 2 2" xfId="25535"/>
    <cellStyle name="Normal 3 8 4 3 2 2 2" xfId="25536"/>
    <cellStyle name="Normal 3 8 4 3 2 3" xfId="25537"/>
    <cellStyle name="Normal 3 8 4 3 3" xfId="25538"/>
    <cellStyle name="Normal 3 8 4 3 3 2" xfId="25539"/>
    <cellStyle name="Normal 3 8 4 3 4" xfId="25540"/>
    <cellStyle name="Normal 3 8 4 4" xfId="25541"/>
    <cellStyle name="Normal 3 8 4 4 2" xfId="25542"/>
    <cellStyle name="Normal 3 8 4 4 2 2" xfId="25543"/>
    <cellStyle name="Normal 3 8 4 4 3" xfId="25544"/>
    <cellStyle name="Normal 3 8 4 5" xfId="25545"/>
    <cellStyle name="Normal 3 8 4 5 2" xfId="25546"/>
    <cellStyle name="Normal 3 8 4 6" xfId="25547"/>
    <cellStyle name="Normal 3 8 5" xfId="25548"/>
    <cellStyle name="Normal 3 8 5 2" xfId="25549"/>
    <cellStyle name="Normal 3 8 5 2 2" xfId="25550"/>
    <cellStyle name="Normal 3 8 5 2 2 2" xfId="25551"/>
    <cellStyle name="Normal 3 8 5 2 2 2 2" xfId="25552"/>
    <cellStyle name="Normal 3 8 5 2 2 3" xfId="25553"/>
    <cellStyle name="Normal 3 8 5 2 3" xfId="25554"/>
    <cellStyle name="Normal 3 8 5 2 3 2" xfId="25555"/>
    <cellStyle name="Normal 3 8 5 2 4" xfId="25556"/>
    <cellStyle name="Normal 3 8 5 3" xfId="25557"/>
    <cellStyle name="Normal 3 8 5 3 2" xfId="25558"/>
    <cellStyle name="Normal 3 8 5 3 2 2" xfId="25559"/>
    <cellStyle name="Normal 3 8 5 3 3" xfId="25560"/>
    <cellStyle name="Normal 3 8 5 4" xfId="25561"/>
    <cellStyle name="Normal 3 8 5 4 2" xfId="25562"/>
    <cellStyle name="Normal 3 8 5 5" xfId="25563"/>
    <cellStyle name="Normal 3 8 6" xfId="25564"/>
    <cellStyle name="Normal 3 8 6 2" xfId="25565"/>
    <cellStyle name="Normal 3 8 6 2 2" xfId="25566"/>
    <cellStyle name="Normal 3 8 6 2 2 2" xfId="25567"/>
    <cellStyle name="Normal 3 8 6 2 3" xfId="25568"/>
    <cellStyle name="Normal 3 8 6 3" xfId="25569"/>
    <cellStyle name="Normal 3 8 6 3 2" xfId="25570"/>
    <cellStyle name="Normal 3 8 6 4" xfId="25571"/>
    <cellStyle name="Normal 3 8 7" xfId="25572"/>
    <cellStyle name="Normal 3 8 7 2" xfId="25573"/>
    <cellStyle name="Normal 3 8 7 2 2" xfId="25574"/>
    <cellStyle name="Normal 3 8 7 3" xfId="25575"/>
    <cellStyle name="Normal 3 8 8" xfId="25576"/>
    <cellStyle name="Normal 3 8 8 2" xfId="25577"/>
    <cellStyle name="Normal 3 8 9" xfId="25578"/>
    <cellStyle name="Normal 3 9" xfId="25579"/>
    <cellStyle name="Normal 3 9 2" xfId="25580"/>
    <cellStyle name="Normal 3 9 2 2" xfId="25581"/>
    <cellStyle name="Normal 3 9 2 2 2" xfId="25582"/>
    <cellStyle name="Normal 3 9 2 2 2 2" xfId="25583"/>
    <cellStyle name="Normal 3 9 2 2 2 2 2" xfId="25584"/>
    <cellStyle name="Normal 3 9 2 2 2 2 2 2" xfId="25585"/>
    <cellStyle name="Normal 3 9 2 2 2 2 2 2 2" xfId="25586"/>
    <cellStyle name="Normal 3 9 2 2 2 2 2 3" xfId="25587"/>
    <cellStyle name="Normal 3 9 2 2 2 2 3" xfId="25588"/>
    <cellStyle name="Normal 3 9 2 2 2 2 3 2" xfId="25589"/>
    <cellStyle name="Normal 3 9 2 2 2 2 4" xfId="25590"/>
    <cellStyle name="Normal 3 9 2 2 2 3" xfId="25591"/>
    <cellStyle name="Normal 3 9 2 2 2 3 2" xfId="25592"/>
    <cellStyle name="Normal 3 9 2 2 2 3 2 2" xfId="25593"/>
    <cellStyle name="Normal 3 9 2 2 2 3 3" xfId="25594"/>
    <cellStyle name="Normal 3 9 2 2 2 4" xfId="25595"/>
    <cellStyle name="Normal 3 9 2 2 2 4 2" xfId="25596"/>
    <cellStyle name="Normal 3 9 2 2 2 5" xfId="25597"/>
    <cellStyle name="Normal 3 9 2 2 3" xfId="25598"/>
    <cellStyle name="Normal 3 9 2 2 3 2" xfId="25599"/>
    <cellStyle name="Normal 3 9 2 2 3 2 2" xfId="25600"/>
    <cellStyle name="Normal 3 9 2 2 3 2 2 2" xfId="25601"/>
    <cellStyle name="Normal 3 9 2 2 3 2 3" xfId="25602"/>
    <cellStyle name="Normal 3 9 2 2 3 3" xfId="25603"/>
    <cellStyle name="Normal 3 9 2 2 3 3 2" xfId="25604"/>
    <cellStyle name="Normal 3 9 2 2 3 4" xfId="25605"/>
    <cellStyle name="Normal 3 9 2 2 4" xfId="25606"/>
    <cellStyle name="Normal 3 9 2 2 4 2" xfId="25607"/>
    <cellStyle name="Normal 3 9 2 2 4 2 2" xfId="25608"/>
    <cellStyle name="Normal 3 9 2 2 4 3" xfId="25609"/>
    <cellStyle name="Normal 3 9 2 2 5" xfId="25610"/>
    <cellStyle name="Normal 3 9 2 2 5 2" xfId="25611"/>
    <cellStyle name="Normal 3 9 2 2 6" xfId="25612"/>
    <cellStyle name="Normal 3 9 2 3" xfId="25613"/>
    <cellStyle name="Normal 3 9 2 3 2" xfId="25614"/>
    <cellStyle name="Normal 3 9 2 3 2 2" xfId="25615"/>
    <cellStyle name="Normal 3 9 2 3 2 2 2" xfId="25616"/>
    <cellStyle name="Normal 3 9 2 3 2 2 2 2" xfId="25617"/>
    <cellStyle name="Normal 3 9 2 3 2 2 3" xfId="25618"/>
    <cellStyle name="Normal 3 9 2 3 2 3" xfId="25619"/>
    <cellStyle name="Normal 3 9 2 3 2 3 2" xfId="25620"/>
    <cellStyle name="Normal 3 9 2 3 2 4" xfId="25621"/>
    <cellStyle name="Normal 3 9 2 3 3" xfId="25622"/>
    <cellStyle name="Normal 3 9 2 3 3 2" xfId="25623"/>
    <cellStyle name="Normal 3 9 2 3 3 2 2" xfId="25624"/>
    <cellStyle name="Normal 3 9 2 3 3 3" xfId="25625"/>
    <cellStyle name="Normal 3 9 2 3 4" xfId="25626"/>
    <cellStyle name="Normal 3 9 2 3 4 2" xfId="25627"/>
    <cellStyle name="Normal 3 9 2 3 5" xfId="25628"/>
    <cellStyle name="Normal 3 9 2 4" xfId="25629"/>
    <cellStyle name="Normal 3 9 2 4 2" xfId="25630"/>
    <cellStyle name="Normal 3 9 2 4 2 2" xfId="25631"/>
    <cellStyle name="Normal 3 9 2 4 2 2 2" xfId="25632"/>
    <cellStyle name="Normal 3 9 2 4 2 3" xfId="25633"/>
    <cellStyle name="Normal 3 9 2 4 3" xfId="25634"/>
    <cellStyle name="Normal 3 9 2 4 3 2" xfId="25635"/>
    <cellStyle name="Normal 3 9 2 4 4" xfId="25636"/>
    <cellStyle name="Normal 3 9 2 5" xfId="25637"/>
    <cellStyle name="Normal 3 9 2 5 2" xfId="25638"/>
    <cellStyle name="Normal 3 9 2 5 2 2" xfId="25639"/>
    <cellStyle name="Normal 3 9 2 5 3" xfId="25640"/>
    <cellStyle name="Normal 3 9 2 6" xfId="25641"/>
    <cellStyle name="Normal 3 9 2 6 2" xfId="25642"/>
    <cellStyle name="Normal 3 9 2 7" xfId="25643"/>
    <cellStyle name="Normal 3 9 3" xfId="25644"/>
    <cellStyle name="Normal 3 9 3 2" xfId="25645"/>
    <cellStyle name="Normal 3 9 3 2 2" xfId="25646"/>
    <cellStyle name="Normal 3 9 3 2 2 2" xfId="25647"/>
    <cellStyle name="Normal 3 9 3 2 2 2 2" xfId="25648"/>
    <cellStyle name="Normal 3 9 3 2 2 2 2 2" xfId="25649"/>
    <cellStyle name="Normal 3 9 3 2 2 2 3" xfId="25650"/>
    <cellStyle name="Normal 3 9 3 2 2 3" xfId="25651"/>
    <cellStyle name="Normal 3 9 3 2 2 3 2" xfId="25652"/>
    <cellStyle name="Normal 3 9 3 2 2 4" xfId="25653"/>
    <cellStyle name="Normal 3 9 3 2 3" xfId="25654"/>
    <cellStyle name="Normal 3 9 3 2 3 2" xfId="25655"/>
    <cellStyle name="Normal 3 9 3 2 3 2 2" xfId="25656"/>
    <cellStyle name="Normal 3 9 3 2 3 3" xfId="25657"/>
    <cellStyle name="Normal 3 9 3 2 4" xfId="25658"/>
    <cellStyle name="Normal 3 9 3 2 4 2" xfId="25659"/>
    <cellStyle name="Normal 3 9 3 2 5" xfId="25660"/>
    <cellStyle name="Normal 3 9 3 3" xfId="25661"/>
    <cellStyle name="Normal 3 9 3 3 2" xfId="25662"/>
    <cellStyle name="Normal 3 9 3 3 2 2" xfId="25663"/>
    <cellStyle name="Normal 3 9 3 3 2 2 2" xfId="25664"/>
    <cellStyle name="Normal 3 9 3 3 2 3" xfId="25665"/>
    <cellStyle name="Normal 3 9 3 3 3" xfId="25666"/>
    <cellStyle name="Normal 3 9 3 3 3 2" xfId="25667"/>
    <cellStyle name="Normal 3 9 3 3 4" xfId="25668"/>
    <cellStyle name="Normal 3 9 3 4" xfId="25669"/>
    <cellStyle name="Normal 3 9 3 4 2" xfId="25670"/>
    <cellStyle name="Normal 3 9 3 4 2 2" xfId="25671"/>
    <cellStyle name="Normal 3 9 3 4 3" xfId="25672"/>
    <cellStyle name="Normal 3 9 3 5" xfId="25673"/>
    <cellStyle name="Normal 3 9 3 5 2" xfId="25674"/>
    <cellStyle name="Normal 3 9 3 6" xfId="25675"/>
    <cellStyle name="Normal 3 9 4" xfId="25676"/>
    <cellStyle name="Normal 3 9 4 2" xfId="25677"/>
    <cellStyle name="Normal 3 9 4 2 2" xfId="25678"/>
    <cellStyle name="Normal 3 9 4 2 2 2" xfId="25679"/>
    <cellStyle name="Normal 3 9 4 2 2 2 2" xfId="25680"/>
    <cellStyle name="Normal 3 9 4 2 2 3" xfId="25681"/>
    <cellStyle name="Normal 3 9 4 2 3" xfId="25682"/>
    <cellStyle name="Normal 3 9 4 2 3 2" xfId="25683"/>
    <cellStyle name="Normal 3 9 4 2 4" xfId="25684"/>
    <cellStyle name="Normal 3 9 4 3" xfId="25685"/>
    <cellStyle name="Normal 3 9 4 3 2" xfId="25686"/>
    <cellStyle name="Normal 3 9 4 3 2 2" xfId="25687"/>
    <cellStyle name="Normal 3 9 4 3 3" xfId="25688"/>
    <cellStyle name="Normal 3 9 4 4" xfId="25689"/>
    <cellStyle name="Normal 3 9 4 4 2" xfId="25690"/>
    <cellStyle name="Normal 3 9 4 5" xfId="25691"/>
    <cellStyle name="Normal 3 9 5" xfId="25692"/>
    <cellStyle name="Normal 3 9 5 2" xfId="25693"/>
    <cellStyle name="Normal 3 9 5 2 2" xfId="25694"/>
    <cellStyle name="Normal 3 9 5 2 2 2" xfId="25695"/>
    <cellStyle name="Normal 3 9 5 2 3" xfId="25696"/>
    <cellStyle name="Normal 3 9 5 3" xfId="25697"/>
    <cellStyle name="Normal 3 9 5 3 2" xfId="25698"/>
    <cellStyle name="Normal 3 9 5 4" xfId="25699"/>
    <cellStyle name="Normal 3 9 6" xfId="25700"/>
    <cellStyle name="Normal 3 9 6 2" xfId="25701"/>
    <cellStyle name="Normal 3 9 6 2 2" xfId="25702"/>
    <cellStyle name="Normal 3 9 6 3" xfId="25703"/>
    <cellStyle name="Normal 3 9 7" xfId="25704"/>
    <cellStyle name="Normal 3 9 7 2" xfId="25705"/>
    <cellStyle name="Normal 3 9 8" xfId="25706"/>
    <cellStyle name="Normal 30" xfId="25707"/>
    <cellStyle name="Normal 30 2" xfId="25708"/>
    <cellStyle name="Normal 30 2 2" xfId="25709"/>
    <cellStyle name="Normal 30 3" xfId="25710"/>
    <cellStyle name="Normal 31" xfId="25711"/>
    <cellStyle name="Normal 31 2" xfId="25712"/>
    <cellStyle name="Normal 31 2 2" xfId="25713"/>
    <cellStyle name="Normal 31 3" xfId="25714"/>
    <cellStyle name="Normal 32" xfId="25715"/>
    <cellStyle name="Normal 33" xfId="25716"/>
    <cellStyle name="Normal 33 2" xfId="25717"/>
    <cellStyle name="Normal 34" xfId="25718"/>
    <cellStyle name="Normal 35" xfId="25719"/>
    <cellStyle name="Normal 36" xfId="25720"/>
    <cellStyle name="Normal 37" xfId="25721"/>
    <cellStyle name="Normal 38" xfId="25722"/>
    <cellStyle name="Normal 39" xfId="25723"/>
    <cellStyle name="Normal 4 5" xfId="25724"/>
    <cellStyle name="Normal 4 2" xfId="25725"/>
    <cellStyle name="Normal 5 4" xfId="25726"/>
    <cellStyle name="Normal 5 2" xfId="25727"/>
    <cellStyle name="Normal 6 4" xfId="25728"/>
    <cellStyle name="Normal 6 2" xfId="25729"/>
    <cellStyle name="Normal 7" xfId="25730"/>
    <cellStyle name="Normal 7 2" xfId="25731"/>
    <cellStyle name="Normal 8" xfId="25732"/>
    <cellStyle name="Normal 9" xfId="25733"/>
    <cellStyle name="Normal 9 10" xfId="25734"/>
    <cellStyle name="Normal 9 10 2" xfId="25735"/>
    <cellStyle name="Normal 9 10 2 2" xfId="25736"/>
    <cellStyle name="Normal 9 10 2 2 2" xfId="25737"/>
    <cellStyle name="Normal 9 10 2 2 2 2" xfId="25738"/>
    <cellStyle name="Normal 9 10 2 2 3" xfId="25739"/>
    <cellStyle name="Normal 9 10 2 3" xfId="25740"/>
    <cellStyle name="Normal 9 10 2 3 2" xfId="25741"/>
    <cellStyle name="Normal 9 10 2 4" xfId="25742"/>
    <cellStyle name="Normal 9 10 3" xfId="25743"/>
    <cellStyle name="Normal 9 10 3 2" xfId="25744"/>
    <cellStyle name="Normal 9 10 3 2 2" xfId="25745"/>
    <cellStyle name="Normal 9 10 3 3" xfId="25746"/>
    <cellStyle name="Normal 9 10 4" xfId="25747"/>
    <cellStyle name="Normal 9 10 4 2" xfId="25748"/>
    <cellStyle name="Normal 9 10 5" xfId="25749"/>
    <cellStyle name="Normal 9 11" xfId="25750"/>
    <cellStyle name="Normal 9 11 2" xfId="25751"/>
    <cellStyle name="Normal 9 11 2 2" xfId="25752"/>
    <cellStyle name="Normal 9 11 2 2 2" xfId="25753"/>
    <cellStyle name="Normal 9 11 2 3" xfId="25754"/>
    <cellStyle name="Normal 9 11 3" xfId="25755"/>
    <cellStyle name="Normal 9 11 3 2" xfId="25756"/>
    <cellStyle name="Normal 9 11 4" xfId="25757"/>
    <cellStyle name="Normal 9 12" xfId="25758"/>
    <cellStyle name="Normal 9 12 2" xfId="25759"/>
    <cellStyle name="Normal 9 12 2 2" xfId="25760"/>
    <cellStyle name="Normal 9 12 3" xfId="25761"/>
    <cellStyle name="Normal 9 13" xfId="25762"/>
    <cellStyle name="Normal 9 13 2" xfId="25763"/>
    <cellStyle name="Normal 9 14" xfId="25764"/>
    <cellStyle name="Normal 9 2" xfId="25765"/>
    <cellStyle name="Normal 9 2 10" xfId="25766"/>
    <cellStyle name="Normal 9 2 10 2" xfId="25767"/>
    <cellStyle name="Normal 9 2 10 2 2" xfId="25768"/>
    <cellStyle name="Normal 9 2 10 2 2 2" xfId="25769"/>
    <cellStyle name="Normal 9 2 10 2 3" xfId="25770"/>
    <cellStyle name="Normal 9 2 10 3" xfId="25771"/>
    <cellStyle name="Normal 9 2 10 3 2" xfId="25772"/>
    <cellStyle name="Normal 9 2 10 4" xfId="25773"/>
    <cellStyle name="Normal 9 2 11" xfId="25774"/>
    <cellStyle name="Normal 9 2 11 2" xfId="25775"/>
    <cellStyle name="Normal 9 2 11 2 2" xfId="25776"/>
    <cellStyle name="Normal 9 2 11 3" xfId="25777"/>
    <cellStyle name="Normal 9 2 12" xfId="25778"/>
    <cellStyle name="Normal 9 2 12 2" xfId="25779"/>
    <cellStyle name="Normal 9 2 13" xfId="25780"/>
    <cellStyle name="Normal 9 2 2" xfId="25781"/>
    <cellStyle name="Normal 9 2 2 10" xfId="25782"/>
    <cellStyle name="Normal 9 2 2 10 2" xfId="25783"/>
    <cellStyle name="Normal 9 2 2 10 2 2" xfId="25784"/>
    <cellStyle name="Normal 9 2 2 10 3" xfId="25785"/>
    <cellStyle name="Normal 9 2 2 11" xfId="25786"/>
    <cellStyle name="Normal 9 2 2 11 2" xfId="25787"/>
    <cellStyle name="Normal 9 2 2 12" xfId="25788"/>
    <cellStyle name="Normal 9 2 2 2" xfId="25789"/>
    <cellStyle name="Normal 9 2 2 2 10" xfId="25790"/>
    <cellStyle name="Normal 9 2 2 2 10 2" xfId="25791"/>
    <cellStyle name="Normal 9 2 2 2 11" xfId="25792"/>
    <cellStyle name="Normal 9 2 2 2 2" xfId="25793"/>
    <cellStyle name="Normal 9 2 2 2 2 10" xfId="25794"/>
    <cellStyle name="Normal 9 2 2 2 2 2" xfId="25795"/>
    <cellStyle name="Normal 9 2 2 2 2 2 2" xfId="25796"/>
    <cellStyle name="Normal 9 2 2 2 2 2 2 2" xfId="25797"/>
    <cellStyle name="Normal 9 2 2 2 2 2 2 2 2" xfId="25798"/>
    <cellStyle name="Normal 9 2 2 2 2 2 2 2 2 2" xfId="25799"/>
    <cellStyle name="Normal 9 2 2 2 2 2 2 2 2 2 2" xfId="25800"/>
    <cellStyle name="Normal 9 2 2 2 2 2 2 2 2 2 2 2" xfId="25801"/>
    <cellStyle name="Normal 9 2 2 2 2 2 2 2 2 2 2 2 2" xfId="25802"/>
    <cellStyle name="Normal 9 2 2 2 2 2 2 2 2 2 2 2 2 2" xfId="25803"/>
    <cellStyle name="Normal 9 2 2 2 2 2 2 2 2 2 2 2 3" xfId="25804"/>
    <cellStyle name="Normal 9 2 2 2 2 2 2 2 2 2 2 3" xfId="25805"/>
    <cellStyle name="Normal 9 2 2 2 2 2 2 2 2 2 2 3 2" xfId="25806"/>
    <cellStyle name="Normal 9 2 2 2 2 2 2 2 2 2 2 4" xfId="25807"/>
    <cellStyle name="Normal 9 2 2 2 2 2 2 2 2 2 3" xfId="25808"/>
    <cellStyle name="Normal 9 2 2 2 2 2 2 2 2 2 3 2" xfId="25809"/>
    <cellStyle name="Normal 9 2 2 2 2 2 2 2 2 2 3 2 2" xfId="25810"/>
    <cellStyle name="Normal 9 2 2 2 2 2 2 2 2 2 3 3" xfId="25811"/>
    <cellStyle name="Normal 9 2 2 2 2 2 2 2 2 2 4" xfId="25812"/>
    <cellStyle name="Normal 9 2 2 2 2 2 2 2 2 2 4 2" xfId="25813"/>
    <cellStyle name="Normal 9 2 2 2 2 2 2 2 2 2 5" xfId="25814"/>
    <cellStyle name="Normal 9 2 2 2 2 2 2 2 2 3" xfId="25815"/>
    <cellStyle name="Normal 9 2 2 2 2 2 2 2 2 3 2" xfId="25816"/>
    <cellStyle name="Normal 9 2 2 2 2 2 2 2 2 3 2 2" xfId="25817"/>
    <cellStyle name="Normal 9 2 2 2 2 2 2 2 2 3 2 2 2" xfId="25818"/>
    <cellStyle name="Normal 9 2 2 2 2 2 2 2 2 3 2 3" xfId="25819"/>
    <cellStyle name="Normal 9 2 2 2 2 2 2 2 2 3 3" xfId="25820"/>
    <cellStyle name="Normal 9 2 2 2 2 2 2 2 2 3 3 2" xfId="25821"/>
    <cellStyle name="Normal 9 2 2 2 2 2 2 2 2 3 4" xfId="25822"/>
    <cellStyle name="Normal 9 2 2 2 2 2 2 2 2 4" xfId="25823"/>
    <cellStyle name="Normal 9 2 2 2 2 2 2 2 2 4 2" xfId="25824"/>
    <cellStyle name="Normal 9 2 2 2 2 2 2 2 2 4 2 2" xfId="25825"/>
    <cellStyle name="Normal 9 2 2 2 2 2 2 2 2 4 3" xfId="25826"/>
    <cellStyle name="Normal 9 2 2 2 2 2 2 2 2 5" xfId="25827"/>
    <cellStyle name="Normal 9 2 2 2 2 2 2 2 2 5 2" xfId="25828"/>
    <cellStyle name="Normal 9 2 2 2 2 2 2 2 2 6" xfId="25829"/>
    <cellStyle name="Normal 9 2 2 2 2 2 2 2 3" xfId="25830"/>
    <cellStyle name="Normal 9 2 2 2 2 2 2 2 3 2" xfId="25831"/>
    <cellStyle name="Normal 9 2 2 2 2 2 2 2 3 2 2" xfId="25832"/>
    <cellStyle name="Normal 9 2 2 2 2 2 2 2 3 2 2 2" xfId="25833"/>
    <cellStyle name="Normal 9 2 2 2 2 2 2 2 3 2 2 2 2" xfId="25834"/>
    <cellStyle name="Normal 9 2 2 2 2 2 2 2 3 2 2 3" xfId="25835"/>
    <cellStyle name="Normal 9 2 2 2 2 2 2 2 3 2 3" xfId="25836"/>
    <cellStyle name="Normal 9 2 2 2 2 2 2 2 3 2 3 2" xfId="25837"/>
    <cellStyle name="Normal 9 2 2 2 2 2 2 2 3 2 4" xfId="25838"/>
    <cellStyle name="Normal 9 2 2 2 2 2 2 2 3 3" xfId="25839"/>
    <cellStyle name="Normal 9 2 2 2 2 2 2 2 3 3 2" xfId="25840"/>
    <cellStyle name="Normal 9 2 2 2 2 2 2 2 3 3 2 2" xfId="25841"/>
    <cellStyle name="Normal 9 2 2 2 2 2 2 2 3 3 3" xfId="25842"/>
    <cellStyle name="Normal 9 2 2 2 2 2 2 2 3 4" xfId="25843"/>
    <cellStyle name="Normal 9 2 2 2 2 2 2 2 3 4 2" xfId="25844"/>
    <cellStyle name="Normal 9 2 2 2 2 2 2 2 3 5" xfId="25845"/>
    <cellStyle name="Normal 9 2 2 2 2 2 2 2 4" xfId="25846"/>
    <cellStyle name="Normal 9 2 2 2 2 2 2 2 4 2" xfId="25847"/>
    <cellStyle name="Normal 9 2 2 2 2 2 2 2 4 2 2" xfId="25848"/>
    <cellStyle name="Normal 9 2 2 2 2 2 2 2 4 2 2 2" xfId="25849"/>
    <cellStyle name="Normal 9 2 2 2 2 2 2 2 4 2 3" xfId="25850"/>
    <cellStyle name="Normal 9 2 2 2 2 2 2 2 4 3" xfId="25851"/>
    <cellStyle name="Normal 9 2 2 2 2 2 2 2 4 3 2" xfId="25852"/>
    <cellStyle name="Normal 9 2 2 2 2 2 2 2 4 4" xfId="25853"/>
    <cellStyle name="Normal 9 2 2 2 2 2 2 2 5" xfId="25854"/>
    <cellStyle name="Normal 9 2 2 2 2 2 2 2 5 2" xfId="25855"/>
    <cellStyle name="Normal 9 2 2 2 2 2 2 2 5 2 2" xfId="25856"/>
    <cellStyle name="Normal 9 2 2 2 2 2 2 2 5 3" xfId="25857"/>
    <cellStyle name="Normal 9 2 2 2 2 2 2 2 6" xfId="25858"/>
    <cellStyle name="Normal 9 2 2 2 2 2 2 2 6 2" xfId="25859"/>
    <cellStyle name="Normal 9 2 2 2 2 2 2 2 7" xfId="25860"/>
    <cellStyle name="Normal 9 2 2 2 2 2 2 3" xfId="25861"/>
    <cellStyle name="Normal 9 2 2 2 2 2 2 3 2" xfId="25862"/>
    <cellStyle name="Normal 9 2 2 2 2 2 2 3 2 2" xfId="25863"/>
    <cellStyle name="Normal 9 2 2 2 2 2 2 3 2 2 2" xfId="25864"/>
    <cellStyle name="Normal 9 2 2 2 2 2 2 3 2 2 2 2" xfId="25865"/>
    <cellStyle name="Normal 9 2 2 2 2 2 2 3 2 2 2 2 2" xfId="25866"/>
    <cellStyle name="Normal 9 2 2 2 2 2 2 3 2 2 2 3" xfId="25867"/>
    <cellStyle name="Normal 9 2 2 2 2 2 2 3 2 2 3" xfId="25868"/>
    <cellStyle name="Normal 9 2 2 2 2 2 2 3 2 2 3 2" xfId="25869"/>
    <cellStyle name="Normal 9 2 2 2 2 2 2 3 2 2 4" xfId="25870"/>
    <cellStyle name="Normal 9 2 2 2 2 2 2 3 2 3" xfId="25871"/>
    <cellStyle name="Normal 9 2 2 2 2 2 2 3 2 3 2" xfId="25872"/>
    <cellStyle name="Normal 9 2 2 2 2 2 2 3 2 3 2 2" xfId="25873"/>
    <cellStyle name="Normal 9 2 2 2 2 2 2 3 2 3 3" xfId="25874"/>
    <cellStyle name="Normal 9 2 2 2 2 2 2 3 2 4" xfId="25875"/>
    <cellStyle name="Normal 9 2 2 2 2 2 2 3 2 4 2" xfId="25876"/>
    <cellStyle name="Normal 9 2 2 2 2 2 2 3 2 5" xfId="25877"/>
    <cellStyle name="Normal 9 2 2 2 2 2 2 3 3" xfId="25878"/>
    <cellStyle name="Normal 9 2 2 2 2 2 2 3 3 2" xfId="25879"/>
    <cellStyle name="Normal 9 2 2 2 2 2 2 3 3 2 2" xfId="25880"/>
    <cellStyle name="Normal 9 2 2 2 2 2 2 3 3 2 2 2" xfId="25881"/>
    <cellStyle name="Normal 9 2 2 2 2 2 2 3 3 2 3" xfId="25882"/>
    <cellStyle name="Normal 9 2 2 2 2 2 2 3 3 3" xfId="25883"/>
    <cellStyle name="Normal 9 2 2 2 2 2 2 3 3 3 2" xfId="25884"/>
    <cellStyle name="Normal 9 2 2 2 2 2 2 3 3 4" xfId="25885"/>
    <cellStyle name="Normal 9 2 2 2 2 2 2 3 4" xfId="25886"/>
    <cellStyle name="Normal 9 2 2 2 2 2 2 3 4 2" xfId="25887"/>
    <cellStyle name="Normal 9 2 2 2 2 2 2 3 4 2 2" xfId="25888"/>
    <cellStyle name="Normal 9 2 2 2 2 2 2 3 4 3" xfId="25889"/>
    <cellStyle name="Normal 9 2 2 2 2 2 2 3 5" xfId="25890"/>
    <cellStyle name="Normal 9 2 2 2 2 2 2 3 5 2" xfId="25891"/>
    <cellStyle name="Normal 9 2 2 2 2 2 2 3 6" xfId="25892"/>
    <cellStyle name="Normal 9 2 2 2 2 2 2 4" xfId="25893"/>
    <cellStyle name="Normal 9 2 2 2 2 2 2 4 2" xfId="25894"/>
    <cellStyle name="Normal 9 2 2 2 2 2 2 4 2 2" xfId="25895"/>
    <cellStyle name="Normal 9 2 2 2 2 2 2 4 2 2 2" xfId="25896"/>
    <cellStyle name="Normal 9 2 2 2 2 2 2 4 2 2 2 2" xfId="25897"/>
    <cellStyle name="Normal 9 2 2 2 2 2 2 4 2 2 3" xfId="25898"/>
    <cellStyle name="Normal 9 2 2 2 2 2 2 4 2 3" xfId="25899"/>
    <cellStyle name="Normal 9 2 2 2 2 2 2 4 2 3 2" xfId="25900"/>
    <cellStyle name="Normal 9 2 2 2 2 2 2 4 2 4" xfId="25901"/>
    <cellStyle name="Normal 9 2 2 2 2 2 2 4 3" xfId="25902"/>
    <cellStyle name="Normal 9 2 2 2 2 2 2 4 3 2" xfId="25903"/>
    <cellStyle name="Normal 9 2 2 2 2 2 2 4 3 2 2" xfId="25904"/>
    <cellStyle name="Normal 9 2 2 2 2 2 2 4 3 3" xfId="25905"/>
    <cellStyle name="Normal 9 2 2 2 2 2 2 4 4" xfId="25906"/>
    <cellStyle name="Normal 9 2 2 2 2 2 2 4 4 2" xfId="25907"/>
    <cellStyle name="Normal 9 2 2 2 2 2 2 4 5" xfId="25908"/>
    <cellStyle name="Normal 9 2 2 2 2 2 2 5" xfId="25909"/>
    <cellStyle name="Normal 9 2 2 2 2 2 2 5 2" xfId="25910"/>
    <cellStyle name="Normal 9 2 2 2 2 2 2 5 2 2" xfId="25911"/>
    <cellStyle name="Normal 9 2 2 2 2 2 2 5 2 2 2" xfId="25912"/>
    <cellStyle name="Normal 9 2 2 2 2 2 2 5 2 3" xfId="25913"/>
    <cellStyle name="Normal 9 2 2 2 2 2 2 5 3" xfId="25914"/>
    <cellStyle name="Normal 9 2 2 2 2 2 2 5 3 2" xfId="25915"/>
    <cellStyle name="Normal 9 2 2 2 2 2 2 5 4" xfId="25916"/>
    <cellStyle name="Normal 9 2 2 2 2 2 2 6" xfId="25917"/>
    <cellStyle name="Normal 9 2 2 2 2 2 2 6 2" xfId="25918"/>
    <cellStyle name="Normal 9 2 2 2 2 2 2 6 2 2" xfId="25919"/>
    <cellStyle name="Normal 9 2 2 2 2 2 2 6 3" xfId="25920"/>
    <cellStyle name="Normal 9 2 2 2 2 2 2 7" xfId="25921"/>
    <cellStyle name="Normal 9 2 2 2 2 2 2 7 2" xfId="25922"/>
    <cellStyle name="Normal 9 2 2 2 2 2 2 8" xfId="25923"/>
    <cellStyle name="Normal 9 2 2 2 2 2 3" xfId="25924"/>
    <cellStyle name="Normal 9 2 2 2 2 2 3 2" xfId="25925"/>
    <cellStyle name="Normal 9 2 2 2 2 2 3 2 2" xfId="25926"/>
    <cellStyle name="Normal 9 2 2 2 2 2 3 2 2 2" xfId="25927"/>
    <cellStyle name="Normal 9 2 2 2 2 2 3 2 2 2 2" xfId="25928"/>
    <cellStyle name="Normal 9 2 2 2 2 2 3 2 2 2 2 2" xfId="25929"/>
    <cellStyle name="Normal 9 2 2 2 2 2 3 2 2 2 2 2 2" xfId="25930"/>
    <cellStyle name="Normal 9 2 2 2 2 2 3 2 2 2 2 3" xfId="25931"/>
    <cellStyle name="Normal 9 2 2 2 2 2 3 2 2 2 3" xfId="25932"/>
    <cellStyle name="Normal 9 2 2 2 2 2 3 2 2 2 3 2" xfId="25933"/>
    <cellStyle name="Normal 9 2 2 2 2 2 3 2 2 2 4" xfId="25934"/>
    <cellStyle name="Normal 9 2 2 2 2 2 3 2 2 3" xfId="25935"/>
    <cellStyle name="Normal 9 2 2 2 2 2 3 2 2 3 2" xfId="25936"/>
    <cellStyle name="Normal 9 2 2 2 2 2 3 2 2 3 2 2" xfId="25937"/>
    <cellStyle name="Normal 9 2 2 2 2 2 3 2 2 3 3" xfId="25938"/>
    <cellStyle name="Normal 9 2 2 2 2 2 3 2 2 4" xfId="25939"/>
    <cellStyle name="Normal 9 2 2 2 2 2 3 2 2 4 2" xfId="25940"/>
    <cellStyle name="Normal 9 2 2 2 2 2 3 2 2 5" xfId="25941"/>
    <cellStyle name="Normal 9 2 2 2 2 2 3 2 3" xfId="25942"/>
    <cellStyle name="Normal 9 2 2 2 2 2 3 2 3 2" xfId="25943"/>
    <cellStyle name="Normal 9 2 2 2 2 2 3 2 3 2 2" xfId="25944"/>
    <cellStyle name="Normal 9 2 2 2 2 2 3 2 3 2 2 2" xfId="25945"/>
    <cellStyle name="Normal 9 2 2 2 2 2 3 2 3 2 3" xfId="25946"/>
    <cellStyle name="Normal 9 2 2 2 2 2 3 2 3 3" xfId="25947"/>
    <cellStyle name="Normal 9 2 2 2 2 2 3 2 3 3 2" xfId="25948"/>
    <cellStyle name="Normal 9 2 2 2 2 2 3 2 3 4" xfId="25949"/>
    <cellStyle name="Normal 9 2 2 2 2 2 3 2 4" xfId="25950"/>
    <cellStyle name="Normal 9 2 2 2 2 2 3 2 4 2" xfId="25951"/>
    <cellStyle name="Normal 9 2 2 2 2 2 3 2 4 2 2" xfId="25952"/>
    <cellStyle name="Normal 9 2 2 2 2 2 3 2 4 3" xfId="25953"/>
    <cellStyle name="Normal 9 2 2 2 2 2 3 2 5" xfId="25954"/>
    <cellStyle name="Normal 9 2 2 2 2 2 3 2 5 2" xfId="25955"/>
    <cellStyle name="Normal 9 2 2 2 2 2 3 2 6" xfId="25956"/>
    <cellStyle name="Normal 9 2 2 2 2 2 3 3" xfId="25957"/>
    <cellStyle name="Normal 9 2 2 2 2 2 3 3 2" xfId="25958"/>
    <cellStyle name="Normal 9 2 2 2 2 2 3 3 2 2" xfId="25959"/>
    <cellStyle name="Normal 9 2 2 2 2 2 3 3 2 2 2" xfId="25960"/>
    <cellStyle name="Normal 9 2 2 2 2 2 3 3 2 2 2 2" xfId="25961"/>
    <cellStyle name="Normal 9 2 2 2 2 2 3 3 2 2 3" xfId="25962"/>
    <cellStyle name="Normal 9 2 2 2 2 2 3 3 2 3" xfId="25963"/>
    <cellStyle name="Normal 9 2 2 2 2 2 3 3 2 3 2" xfId="25964"/>
    <cellStyle name="Normal 9 2 2 2 2 2 3 3 2 4" xfId="25965"/>
    <cellStyle name="Normal 9 2 2 2 2 2 3 3 3" xfId="25966"/>
    <cellStyle name="Normal 9 2 2 2 2 2 3 3 3 2" xfId="25967"/>
    <cellStyle name="Normal 9 2 2 2 2 2 3 3 3 2 2" xfId="25968"/>
    <cellStyle name="Normal 9 2 2 2 2 2 3 3 3 3" xfId="25969"/>
    <cellStyle name="Normal 9 2 2 2 2 2 3 3 4" xfId="25970"/>
    <cellStyle name="Normal 9 2 2 2 2 2 3 3 4 2" xfId="25971"/>
    <cellStyle name="Normal 9 2 2 2 2 2 3 3 5" xfId="25972"/>
    <cellStyle name="Normal 9 2 2 2 2 2 3 4" xfId="25973"/>
    <cellStyle name="Normal 9 2 2 2 2 2 3 4 2" xfId="25974"/>
    <cellStyle name="Normal 9 2 2 2 2 2 3 4 2 2" xfId="25975"/>
    <cellStyle name="Normal 9 2 2 2 2 2 3 4 2 2 2" xfId="25976"/>
    <cellStyle name="Normal 9 2 2 2 2 2 3 4 2 3" xfId="25977"/>
    <cellStyle name="Normal 9 2 2 2 2 2 3 4 3" xfId="25978"/>
    <cellStyle name="Normal 9 2 2 2 2 2 3 4 3 2" xfId="25979"/>
    <cellStyle name="Normal 9 2 2 2 2 2 3 4 4" xfId="25980"/>
    <cellStyle name="Normal 9 2 2 2 2 2 3 5" xfId="25981"/>
    <cellStyle name="Normal 9 2 2 2 2 2 3 5 2" xfId="25982"/>
    <cellStyle name="Normal 9 2 2 2 2 2 3 5 2 2" xfId="25983"/>
    <cellStyle name="Normal 9 2 2 2 2 2 3 5 3" xfId="25984"/>
    <cellStyle name="Normal 9 2 2 2 2 2 3 6" xfId="25985"/>
    <cellStyle name="Normal 9 2 2 2 2 2 3 6 2" xfId="25986"/>
    <cellStyle name="Normal 9 2 2 2 2 2 3 7" xfId="25987"/>
    <cellStyle name="Normal 9 2 2 2 2 2 4" xfId="25988"/>
    <cellStyle name="Normal 9 2 2 2 2 2 4 2" xfId="25989"/>
    <cellStyle name="Normal 9 2 2 2 2 2 4 2 2" xfId="25990"/>
    <cellStyle name="Normal 9 2 2 2 2 2 4 2 2 2" xfId="25991"/>
    <cellStyle name="Normal 9 2 2 2 2 2 4 2 2 2 2" xfId="25992"/>
    <cellStyle name="Normal 9 2 2 2 2 2 4 2 2 2 2 2" xfId="25993"/>
    <cellStyle name="Normal 9 2 2 2 2 2 4 2 2 2 3" xfId="25994"/>
    <cellStyle name="Normal 9 2 2 2 2 2 4 2 2 3" xfId="25995"/>
    <cellStyle name="Normal 9 2 2 2 2 2 4 2 2 3 2" xfId="25996"/>
    <cellStyle name="Normal 9 2 2 2 2 2 4 2 2 4" xfId="25997"/>
    <cellStyle name="Normal 9 2 2 2 2 2 4 2 3" xfId="25998"/>
    <cellStyle name="Normal 9 2 2 2 2 2 4 2 3 2" xfId="25999"/>
    <cellStyle name="Normal 9 2 2 2 2 2 4 2 3 2 2" xfId="26000"/>
    <cellStyle name="Normal 9 2 2 2 2 2 4 2 3 3" xfId="26001"/>
    <cellStyle name="Normal 9 2 2 2 2 2 4 2 4" xfId="26002"/>
    <cellStyle name="Normal 9 2 2 2 2 2 4 2 4 2" xfId="26003"/>
    <cellStyle name="Normal 9 2 2 2 2 2 4 2 5" xfId="26004"/>
    <cellStyle name="Normal 9 2 2 2 2 2 4 3" xfId="26005"/>
    <cellStyle name="Normal 9 2 2 2 2 2 4 3 2" xfId="26006"/>
    <cellStyle name="Normal 9 2 2 2 2 2 4 3 2 2" xfId="26007"/>
    <cellStyle name="Normal 9 2 2 2 2 2 4 3 2 2 2" xfId="26008"/>
    <cellStyle name="Normal 9 2 2 2 2 2 4 3 2 3" xfId="26009"/>
    <cellStyle name="Normal 9 2 2 2 2 2 4 3 3" xfId="26010"/>
    <cellStyle name="Normal 9 2 2 2 2 2 4 3 3 2" xfId="26011"/>
    <cellStyle name="Normal 9 2 2 2 2 2 4 3 4" xfId="26012"/>
    <cellStyle name="Normal 9 2 2 2 2 2 4 4" xfId="26013"/>
    <cellStyle name="Normal 9 2 2 2 2 2 4 4 2" xfId="26014"/>
    <cellStyle name="Normal 9 2 2 2 2 2 4 4 2 2" xfId="26015"/>
    <cellStyle name="Normal 9 2 2 2 2 2 4 4 3" xfId="26016"/>
    <cellStyle name="Normal 9 2 2 2 2 2 4 5" xfId="26017"/>
    <cellStyle name="Normal 9 2 2 2 2 2 4 5 2" xfId="26018"/>
    <cellStyle name="Normal 9 2 2 2 2 2 4 6" xfId="26019"/>
    <cellStyle name="Normal 9 2 2 2 2 2 5" xfId="26020"/>
    <cellStyle name="Normal 9 2 2 2 2 2 5 2" xfId="26021"/>
    <cellStyle name="Normal 9 2 2 2 2 2 5 2 2" xfId="26022"/>
    <cellStyle name="Normal 9 2 2 2 2 2 5 2 2 2" xfId="26023"/>
    <cellStyle name="Normal 9 2 2 2 2 2 5 2 2 2 2" xfId="26024"/>
    <cellStyle name="Normal 9 2 2 2 2 2 5 2 2 3" xfId="26025"/>
    <cellStyle name="Normal 9 2 2 2 2 2 5 2 3" xfId="26026"/>
    <cellStyle name="Normal 9 2 2 2 2 2 5 2 3 2" xfId="26027"/>
    <cellStyle name="Normal 9 2 2 2 2 2 5 2 4" xfId="26028"/>
    <cellStyle name="Normal 9 2 2 2 2 2 5 3" xfId="26029"/>
    <cellStyle name="Normal 9 2 2 2 2 2 5 3 2" xfId="26030"/>
    <cellStyle name="Normal 9 2 2 2 2 2 5 3 2 2" xfId="26031"/>
    <cellStyle name="Normal 9 2 2 2 2 2 5 3 3" xfId="26032"/>
    <cellStyle name="Normal 9 2 2 2 2 2 5 4" xfId="26033"/>
    <cellStyle name="Normal 9 2 2 2 2 2 5 4 2" xfId="26034"/>
    <cellStyle name="Normal 9 2 2 2 2 2 5 5" xfId="26035"/>
    <cellStyle name="Normal 9 2 2 2 2 2 6" xfId="26036"/>
    <cellStyle name="Normal 9 2 2 2 2 2 6 2" xfId="26037"/>
    <cellStyle name="Normal 9 2 2 2 2 2 6 2 2" xfId="26038"/>
    <cellStyle name="Normal 9 2 2 2 2 2 6 2 2 2" xfId="26039"/>
    <cellStyle name="Normal 9 2 2 2 2 2 6 2 3" xfId="26040"/>
    <cellStyle name="Normal 9 2 2 2 2 2 6 3" xfId="26041"/>
    <cellStyle name="Normal 9 2 2 2 2 2 6 3 2" xfId="26042"/>
    <cellStyle name="Normal 9 2 2 2 2 2 6 4" xfId="26043"/>
    <cellStyle name="Normal 9 2 2 2 2 2 7" xfId="26044"/>
    <cellStyle name="Normal 9 2 2 2 2 2 7 2" xfId="26045"/>
    <cellStyle name="Normal 9 2 2 2 2 2 7 2 2" xfId="26046"/>
    <cellStyle name="Normal 9 2 2 2 2 2 7 3" xfId="26047"/>
    <cellStyle name="Normal 9 2 2 2 2 2 8" xfId="26048"/>
    <cellStyle name="Normal 9 2 2 2 2 2 8 2" xfId="26049"/>
    <cellStyle name="Normal 9 2 2 2 2 2 9" xfId="26050"/>
    <cellStyle name="Normal 9 2 2 2 2 3" xfId="26051"/>
    <cellStyle name="Normal 9 2 2 2 2 3 2" xfId="26052"/>
    <cellStyle name="Normal 9 2 2 2 2 3 2 2" xfId="26053"/>
    <cellStyle name="Normal 9 2 2 2 2 3 2 2 2" xfId="26054"/>
    <cellStyle name="Normal 9 2 2 2 2 3 2 2 2 2" xfId="26055"/>
    <cellStyle name="Normal 9 2 2 2 2 3 2 2 2 2 2" xfId="26056"/>
    <cellStyle name="Normal 9 2 2 2 2 3 2 2 2 2 2 2" xfId="26057"/>
    <cellStyle name="Normal 9 2 2 2 2 3 2 2 2 2 2 2 2" xfId="26058"/>
    <cellStyle name="Normal 9 2 2 2 2 3 2 2 2 2 2 3" xfId="26059"/>
    <cellStyle name="Normal 9 2 2 2 2 3 2 2 2 2 3" xfId="26060"/>
    <cellStyle name="Normal 9 2 2 2 2 3 2 2 2 2 3 2" xfId="26061"/>
    <cellStyle name="Normal 9 2 2 2 2 3 2 2 2 2 4" xfId="26062"/>
    <cellStyle name="Normal 9 2 2 2 2 3 2 2 2 3" xfId="26063"/>
    <cellStyle name="Normal 9 2 2 2 2 3 2 2 2 3 2" xfId="26064"/>
    <cellStyle name="Normal 9 2 2 2 2 3 2 2 2 3 2 2" xfId="26065"/>
    <cellStyle name="Normal 9 2 2 2 2 3 2 2 2 3 3" xfId="26066"/>
    <cellStyle name="Normal 9 2 2 2 2 3 2 2 2 4" xfId="26067"/>
    <cellStyle name="Normal 9 2 2 2 2 3 2 2 2 4 2" xfId="26068"/>
    <cellStyle name="Normal 9 2 2 2 2 3 2 2 2 5" xfId="26069"/>
    <cellStyle name="Normal 9 2 2 2 2 3 2 2 3" xfId="26070"/>
    <cellStyle name="Normal 9 2 2 2 2 3 2 2 3 2" xfId="26071"/>
    <cellStyle name="Normal 9 2 2 2 2 3 2 2 3 2 2" xfId="26072"/>
    <cellStyle name="Normal 9 2 2 2 2 3 2 2 3 2 2 2" xfId="26073"/>
    <cellStyle name="Normal 9 2 2 2 2 3 2 2 3 2 3" xfId="26074"/>
    <cellStyle name="Normal 9 2 2 2 2 3 2 2 3 3" xfId="26075"/>
    <cellStyle name="Normal 9 2 2 2 2 3 2 2 3 3 2" xfId="26076"/>
    <cellStyle name="Normal 9 2 2 2 2 3 2 2 3 4" xfId="26077"/>
    <cellStyle name="Normal 9 2 2 2 2 3 2 2 4" xfId="26078"/>
    <cellStyle name="Normal 9 2 2 2 2 3 2 2 4 2" xfId="26079"/>
    <cellStyle name="Normal 9 2 2 2 2 3 2 2 4 2 2" xfId="26080"/>
    <cellStyle name="Normal 9 2 2 2 2 3 2 2 4 3" xfId="26081"/>
    <cellStyle name="Normal 9 2 2 2 2 3 2 2 5" xfId="26082"/>
    <cellStyle name="Normal 9 2 2 2 2 3 2 2 5 2" xfId="26083"/>
    <cellStyle name="Normal 9 2 2 2 2 3 2 2 6" xfId="26084"/>
    <cellStyle name="Normal 9 2 2 2 2 3 2 3" xfId="26085"/>
    <cellStyle name="Normal 9 2 2 2 2 3 2 3 2" xfId="26086"/>
    <cellStyle name="Normal 9 2 2 2 2 3 2 3 2 2" xfId="26087"/>
    <cellStyle name="Normal 9 2 2 2 2 3 2 3 2 2 2" xfId="26088"/>
    <cellStyle name="Normal 9 2 2 2 2 3 2 3 2 2 2 2" xfId="26089"/>
    <cellStyle name="Normal 9 2 2 2 2 3 2 3 2 2 3" xfId="26090"/>
    <cellStyle name="Normal 9 2 2 2 2 3 2 3 2 3" xfId="26091"/>
    <cellStyle name="Normal 9 2 2 2 2 3 2 3 2 3 2" xfId="26092"/>
    <cellStyle name="Normal 9 2 2 2 2 3 2 3 2 4" xfId="26093"/>
    <cellStyle name="Normal 9 2 2 2 2 3 2 3 3" xfId="26094"/>
    <cellStyle name="Normal 9 2 2 2 2 3 2 3 3 2" xfId="26095"/>
    <cellStyle name="Normal 9 2 2 2 2 3 2 3 3 2 2" xfId="26096"/>
    <cellStyle name="Normal 9 2 2 2 2 3 2 3 3 3" xfId="26097"/>
    <cellStyle name="Normal 9 2 2 2 2 3 2 3 4" xfId="26098"/>
    <cellStyle name="Normal 9 2 2 2 2 3 2 3 4 2" xfId="26099"/>
    <cellStyle name="Normal 9 2 2 2 2 3 2 3 5" xfId="26100"/>
    <cellStyle name="Normal 9 2 2 2 2 3 2 4" xfId="26101"/>
    <cellStyle name="Normal 9 2 2 2 2 3 2 4 2" xfId="26102"/>
    <cellStyle name="Normal 9 2 2 2 2 3 2 4 2 2" xfId="26103"/>
    <cellStyle name="Normal 9 2 2 2 2 3 2 4 2 2 2" xfId="26104"/>
    <cellStyle name="Normal 9 2 2 2 2 3 2 4 2 3" xfId="26105"/>
    <cellStyle name="Normal 9 2 2 2 2 3 2 4 3" xfId="26106"/>
    <cellStyle name="Normal 9 2 2 2 2 3 2 4 3 2" xfId="26107"/>
    <cellStyle name="Normal 9 2 2 2 2 3 2 4 4" xfId="26108"/>
    <cellStyle name="Normal 9 2 2 2 2 3 2 5" xfId="26109"/>
    <cellStyle name="Normal 9 2 2 2 2 3 2 5 2" xfId="26110"/>
    <cellStyle name="Normal 9 2 2 2 2 3 2 5 2 2" xfId="26111"/>
    <cellStyle name="Normal 9 2 2 2 2 3 2 5 3" xfId="26112"/>
    <cellStyle name="Normal 9 2 2 2 2 3 2 6" xfId="26113"/>
    <cellStyle name="Normal 9 2 2 2 2 3 2 6 2" xfId="26114"/>
    <cellStyle name="Normal 9 2 2 2 2 3 2 7" xfId="26115"/>
    <cellStyle name="Normal 9 2 2 2 2 3 3" xfId="26116"/>
    <cellStyle name="Normal 9 2 2 2 2 3 3 2" xfId="26117"/>
    <cellStyle name="Normal 9 2 2 2 2 3 3 2 2" xfId="26118"/>
    <cellStyle name="Normal 9 2 2 2 2 3 3 2 2 2" xfId="26119"/>
    <cellStyle name="Normal 9 2 2 2 2 3 3 2 2 2 2" xfId="26120"/>
    <cellStyle name="Normal 9 2 2 2 2 3 3 2 2 2 2 2" xfId="26121"/>
    <cellStyle name="Normal 9 2 2 2 2 3 3 2 2 2 3" xfId="26122"/>
    <cellStyle name="Normal 9 2 2 2 2 3 3 2 2 3" xfId="26123"/>
    <cellStyle name="Normal 9 2 2 2 2 3 3 2 2 3 2" xfId="26124"/>
    <cellStyle name="Normal 9 2 2 2 2 3 3 2 2 4" xfId="26125"/>
    <cellStyle name="Normal 9 2 2 2 2 3 3 2 3" xfId="26126"/>
    <cellStyle name="Normal 9 2 2 2 2 3 3 2 3 2" xfId="26127"/>
    <cellStyle name="Normal 9 2 2 2 2 3 3 2 3 2 2" xfId="26128"/>
    <cellStyle name="Normal 9 2 2 2 2 3 3 2 3 3" xfId="26129"/>
    <cellStyle name="Normal 9 2 2 2 2 3 3 2 4" xfId="26130"/>
    <cellStyle name="Normal 9 2 2 2 2 3 3 2 4 2" xfId="26131"/>
    <cellStyle name="Normal 9 2 2 2 2 3 3 2 5" xfId="26132"/>
    <cellStyle name="Normal 9 2 2 2 2 3 3 3" xfId="26133"/>
    <cellStyle name="Normal 9 2 2 2 2 3 3 3 2" xfId="26134"/>
    <cellStyle name="Normal 9 2 2 2 2 3 3 3 2 2" xfId="26135"/>
    <cellStyle name="Normal 9 2 2 2 2 3 3 3 2 2 2" xfId="26136"/>
    <cellStyle name="Normal 9 2 2 2 2 3 3 3 2 3" xfId="26137"/>
    <cellStyle name="Normal 9 2 2 2 2 3 3 3 3" xfId="26138"/>
    <cellStyle name="Normal 9 2 2 2 2 3 3 3 3 2" xfId="26139"/>
    <cellStyle name="Normal 9 2 2 2 2 3 3 3 4" xfId="26140"/>
    <cellStyle name="Normal 9 2 2 2 2 3 3 4" xfId="26141"/>
    <cellStyle name="Normal 9 2 2 2 2 3 3 4 2" xfId="26142"/>
    <cellStyle name="Normal 9 2 2 2 2 3 3 4 2 2" xfId="26143"/>
    <cellStyle name="Normal 9 2 2 2 2 3 3 4 3" xfId="26144"/>
    <cellStyle name="Normal 9 2 2 2 2 3 3 5" xfId="26145"/>
    <cellStyle name="Normal 9 2 2 2 2 3 3 5 2" xfId="26146"/>
    <cellStyle name="Normal 9 2 2 2 2 3 3 6" xfId="26147"/>
    <cellStyle name="Normal 9 2 2 2 2 3 4" xfId="26148"/>
    <cellStyle name="Normal 9 2 2 2 2 3 4 2" xfId="26149"/>
    <cellStyle name="Normal 9 2 2 2 2 3 4 2 2" xfId="26150"/>
    <cellStyle name="Normal 9 2 2 2 2 3 4 2 2 2" xfId="26151"/>
    <cellStyle name="Normal 9 2 2 2 2 3 4 2 2 2 2" xfId="26152"/>
    <cellStyle name="Normal 9 2 2 2 2 3 4 2 2 3" xfId="26153"/>
    <cellStyle name="Normal 9 2 2 2 2 3 4 2 3" xfId="26154"/>
    <cellStyle name="Normal 9 2 2 2 2 3 4 2 3 2" xfId="26155"/>
    <cellStyle name="Normal 9 2 2 2 2 3 4 2 4" xfId="26156"/>
    <cellStyle name="Normal 9 2 2 2 2 3 4 3" xfId="26157"/>
    <cellStyle name="Normal 9 2 2 2 2 3 4 3 2" xfId="26158"/>
    <cellStyle name="Normal 9 2 2 2 2 3 4 3 2 2" xfId="26159"/>
    <cellStyle name="Normal 9 2 2 2 2 3 4 3 3" xfId="26160"/>
    <cellStyle name="Normal 9 2 2 2 2 3 4 4" xfId="26161"/>
    <cellStyle name="Normal 9 2 2 2 2 3 4 4 2" xfId="26162"/>
    <cellStyle name="Normal 9 2 2 2 2 3 4 5" xfId="26163"/>
    <cellStyle name="Normal 9 2 2 2 2 3 5" xfId="26164"/>
    <cellStyle name="Normal 9 2 2 2 2 3 5 2" xfId="26165"/>
    <cellStyle name="Normal 9 2 2 2 2 3 5 2 2" xfId="26166"/>
    <cellStyle name="Normal 9 2 2 2 2 3 5 2 2 2" xfId="26167"/>
    <cellStyle name="Normal 9 2 2 2 2 3 5 2 3" xfId="26168"/>
    <cellStyle name="Normal 9 2 2 2 2 3 5 3" xfId="26169"/>
    <cellStyle name="Normal 9 2 2 2 2 3 5 3 2" xfId="26170"/>
    <cellStyle name="Normal 9 2 2 2 2 3 5 4" xfId="26171"/>
    <cellStyle name="Normal 9 2 2 2 2 3 6" xfId="26172"/>
    <cellStyle name="Normal 9 2 2 2 2 3 6 2" xfId="26173"/>
    <cellStyle name="Normal 9 2 2 2 2 3 6 2 2" xfId="26174"/>
    <cellStyle name="Normal 9 2 2 2 2 3 6 3" xfId="26175"/>
    <cellStyle name="Normal 9 2 2 2 2 3 7" xfId="26176"/>
    <cellStyle name="Normal 9 2 2 2 2 3 7 2" xfId="26177"/>
    <cellStyle name="Normal 9 2 2 2 2 3 8" xfId="26178"/>
    <cellStyle name="Normal 9 2 2 2 2 4" xfId="26179"/>
    <cellStyle name="Normal 9 2 2 2 2 4 2" xfId="26180"/>
    <cellStyle name="Normal 9 2 2 2 2 4 2 2" xfId="26181"/>
    <cellStyle name="Normal 9 2 2 2 2 4 2 2 2" xfId="26182"/>
    <cellStyle name="Normal 9 2 2 2 2 4 2 2 2 2" xfId="26183"/>
    <cellStyle name="Normal 9 2 2 2 2 4 2 2 2 2 2" xfId="26184"/>
    <cellStyle name="Normal 9 2 2 2 2 4 2 2 2 2 2 2" xfId="26185"/>
    <cellStyle name="Normal 9 2 2 2 2 4 2 2 2 2 3" xfId="26186"/>
    <cellStyle name="Normal 9 2 2 2 2 4 2 2 2 3" xfId="26187"/>
    <cellStyle name="Normal 9 2 2 2 2 4 2 2 2 3 2" xfId="26188"/>
    <cellStyle name="Normal 9 2 2 2 2 4 2 2 2 4" xfId="26189"/>
    <cellStyle name="Normal 9 2 2 2 2 4 2 2 3" xfId="26190"/>
    <cellStyle name="Normal 9 2 2 2 2 4 2 2 3 2" xfId="26191"/>
    <cellStyle name="Normal 9 2 2 2 2 4 2 2 3 2 2" xfId="26192"/>
    <cellStyle name="Normal 9 2 2 2 2 4 2 2 3 3" xfId="26193"/>
    <cellStyle name="Normal 9 2 2 2 2 4 2 2 4" xfId="26194"/>
    <cellStyle name="Normal 9 2 2 2 2 4 2 2 4 2" xfId="26195"/>
    <cellStyle name="Normal 9 2 2 2 2 4 2 2 5" xfId="26196"/>
    <cellStyle name="Normal 9 2 2 2 2 4 2 3" xfId="26197"/>
    <cellStyle name="Normal 9 2 2 2 2 4 2 3 2" xfId="26198"/>
    <cellStyle name="Normal 9 2 2 2 2 4 2 3 2 2" xfId="26199"/>
    <cellStyle name="Normal 9 2 2 2 2 4 2 3 2 2 2" xfId="26200"/>
    <cellStyle name="Normal 9 2 2 2 2 4 2 3 2 3" xfId="26201"/>
    <cellStyle name="Normal 9 2 2 2 2 4 2 3 3" xfId="26202"/>
    <cellStyle name="Normal 9 2 2 2 2 4 2 3 3 2" xfId="26203"/>
    <cellStyle name="Normal 9 2 2 2 2 4 2 3 4" xfId="26204"/>
    <cellStyle name="Normal 9 2 2 2 2 4 2 4" xfId="26205"/>
    <cellStyle name="Normal 9 2 2 2 2 4 2 4 2" xfId="26206"/>
    <cellStyle name="Normal 9 2 2 2 2 4 2 4 2 2" xfId="26207"/>
    <cellStyle name="Normal 9 2 2 2 2 4 2 4 3" xfId="26208"/>
    <cellStyle name="Normal 9 2 2 2 2 4 2 5" xfId="26209"/>
    <cellStyle name="Normal 9 2 2 2 2 4 2 5 2" xfId="26210"/>
    <cellStyle name="Normal 9 2 2 2 2 4 2 6" xfId="26211"/>
    <cellStyle name="Normal 9 2 2 2 2 4 3" xfId="26212"/>
    <cellStyle name="Normal 9 2 2 2 2 4 3 2" xfId="26213"/>
    <cellStyle name="Normal 9 2 2 2 2 4 3 2 2" xfId="26214"/>
    <cellStyle name="Normal 9 2 2 2 2 4 3 2 2 2" xfId="26215"/>
    <cellStyle name="Normal 9 2 2 2 2 4 3 2 2 2 2" xfId="26216"/>
    <cellStyle name="Normal 9 2 2 2 2 4 3 2 2 3" xfId="26217"/>
    <cellStyle name="Normal 9 2 2 2 2 4 3 2 3" xfId="26218"/>
    <cellStyle name="Normal 9 2 2 2 2 4 3 2 3 2" xfId="26219"/>
    <cellStyle name="Normal 9 2 2 2 2 4 3 2 4" xfId="26220"/>
    <cellStyle name="Normal 9 2 2 2 2 4 3 3" xfId="26221"/>
    <cellStyle name="Normal 9 2 2 2 2 4 3 3 2" xfId="26222"/>
    <cellStyle name="Normal 9 2 2 2 2 4 3 3 2 2" xfId="26223"/>
    <cellStyle name="Normal 9 2 2 2 2 4 3 3 3" xfId="26224"/>
    <cellStyle name="Normal 9 2 2 2 2 4 3 4" xfId="26225"/>
    <cellStyle name="Normal 9 2 2 2 2 4 3 4 2" xfId="26226"/>
    <cellStyle name="Normal 9 2 2 2 2 4 3 5" xfId="26227"/>
    <cellStyle name="Normal 9 2 2 2 2 4 4" xfId="26228"/>
    <cellStyle name="Normal 9 2 2 2 2 4 4 2" xfId="26229"/>
    <cellStyle name="Normal 9 2 2 2 2 4 4 2 2" xfId="26230"/>
    <cellStyle name="Normal 9 2 2 2 2 4 4 2 2 2" xfId="26231"/>
    <cellStyle name="Normal 9 2 2 2 2 4 4 2 3" xfId="26232"/>
    <cellStyle name="Normal 9 2 2 2 2 4 4 3" xfId="26233"/>
    <cellStyle name="Normal 9 2 2 2 2 4 4 3 2" xfId="26234"/>
    <cellStyle name="Normal 9 2 2 2 2 4 4 4" xfId="26235"/>
    <cellStyle name="Normal 9 2 2 2 2 4 5" xfId="26236"/>
    <cellStyle name="Normal 9 2 2 2 2 4 5 2" xfId="26237"/>
    <cellStyle name="Normal 9 2 2 2 2 4 5 2 2" xfId="26238"/>
    <cellStyle name="Normal 9 2 2 2 2 4 5 3" xfId="26239"/>
    <cellStyle name="Normal 9 2 2 2 2 4 6" xfId="26240"/>
    <cellStyle name="Normal 9 2 2 2 2 4 6 2" xfId="26241"/>
    <cellStyle name="Normal 9 2 2 2 2 4 7" xfId="26242"/>
    <cellStyle name="Normal 9 2 2 2 2 5" xfId="26243"/>
    <cellStyle name="Normal 9 2 2 2 2 5 2" xfId="26244"/>
    <cellStyle name="Normal 9 2 2 2 2 5 2 2" xfId="26245"/>
    <cellStyle name="Normal 9 2 2 2 2 5 2 2 2" xfId="26246"/>
    <cellStyle name="Normal 9 2 2 2 2 5 2 2 2 2" xfId="26247"/>
    <cellStyle name="Normal 9 2 2 2 2 5 2 2 2 2 2" xfId="26248"/>
    <cellStyle name="Normal 9 2 2 2 2 5 2 2 2 3" xfId="26249"/>
    <cellStyle name="Normal 9 2 2 2 2 5 2 2 3" xfId="26250"/>
    <cellStyle name="Normal 9 2 2 2 2 5 2 2 3 2" xfId="26251"/>
    <cellStyle name="Normal 9 2 2 2 2 5 2 2 4" xfId="26252"/>
    <cellStyle name="Normal 9 2 2 2 2 5 2 3" xfId="26253"/>
    <cellStyle name="Normal 9 2 2 2 2 5 2 3 2" xfId="26254"/>
    <cellStyle name="Normal 9 2 2 2 2 5 2 3 2 2" xfId="26255"/>
    <cellStyle name="Normal 9 2 2 2 2 5 2 3 3" xfId="26256"/>
    <cellStyle name="Normal 9 2 2 2 2 5 2 4" xfId="26257"/>
    <cellStyle name="Normal 9 2 2 2 2 5 2 4 2" xfId="26258"/>
    <cellStyle name="Normal 9 2 2 2 2 5 2 5" xfId="26259"/>
    <cellStyle name="Normal 9 2 2 2 2 5 3" xfId="26260"/>
    <cellStyle name="Normal 9 2 2 2 2 5 3 2" xfId="26261"/>
    <cellStyle name="Normal 9 2 2 2 2 5 3 2 2" xfId="26262"/>
    <cellStyle name="Normal 9 2 2 2 2 5 3 2 2 2" xfId="26263"/>
    <cellStyle name="Normal 9 2 2 2 2 5 3 2 3" xfId="26264"/>
    <cellStyle name="Normal 9 2 2 2 2 5 3 3" xfId="26265"/>
    <cellStyle name="Normal 9 2 2 2 2 5 3 3 2" xfId="26266"/>
    <cellStyle name="Normal 9 2 2 2 2 5 3 4" xfId="26267"/>
    <cellStyle name="Normal 9 2 2 2 2 5 4" xfId="26268"/>
    <cellStyle name="Normal 9 2 2 2 2 5 4 2" xfId="26269"/>
    <cellStyle name="Normal 9 2 2 2 2 5 4 2 2" xfId="26270"/>
    <cellStyle name="Normal 9 2 2 2 2 5 4 3" xfId="26271"/>
    <cellStyle name="Normal 9 2 2 2 2 5 5" xfId="26272"/>
    <cellStyle name="Normal 9 2 2 2 2 5 5 2" xfId="26273"/>
    <cellStyle name="Normal 9 2 2 2 2 5 6" xfId="26274"/>
    <cellStyle name="Normal 9 2 2 2 2 6" xfId="26275"/>
    <cellStyle name="Normal 9 2 2 2 2 6 2" xfId="26276"/>
    <cellStyle name="Normal 9 2 2 2 2 6 2 2" xfId="26277"/>
    <cellStyle name="Normal 9 2 2 2 2 6 2 2 2" xfId="26278"/>
    <cellStyle name="Normal 9 2 2 2 2 6 2 2 2 2" xfId="26279"/>
    <cellStyle name="Normal 9 2 2 2 2 6 2 2 3" xfId="26280"/>
    <cellStyle name="Normal 9 2 2 2 2 6 2 3" xfId="26281"/>
    <cellStyle name="Normal 9 2 2 2 2 6 2 3 2" xfId="26282"/>
    <cellStyle name="Normal 9 2 2 2 2 6 2 4" xfId="26283"/>
    <cellStyle name="Normal 9 2 2 2 2 6 3" xfId="26284"/>
    <cellStyle name="Normal 9 2 2 2 2 6 3 2" xfId="26285"/>
    <cellStyle name="Normal 9 2 2 2 2 6 3 2 2" xfId="26286"/>
    <cellStyle name="Normal 9 2 2 2 2 6 3 3" xfId="26287"/>
    <cellStyle name="Normal 9 2 2 2 2 6 4" xfId="26288"/>
    <cellStyle name="Normal 9 2 2 2 2 6 4 2" xfId="26289"/>
    <cellStyle name="Normal 9 2 2 2 2 6 5" xfId="26290"/>
    <cellStyle name="Normal 9 2 2 2 2 7" xfId="26291"/>
    <cellStyle name="Normal 9 2 2 2 2 7 2" xfId="26292"/>
    <cellStyle name="Normal 9 2 2 2 2 7 2 2" xfId="26293"/>
    <cellStyle name="Normal 9 2 2 2 2 7 2 2 2" xfId="26294"/>
    <cellStyle name="Normal 9 2 2 2 2 7 2 3" xfId="26295"/>
    <cellStyle name="Normal 9 2 2 2 2 7 3" xfId="26296"/>
    <cellStyle name="Normal 9 2 2 2 2 7 3 2" xfId="26297"/>
    <cellStyle name="Normal 9 2 2 2 2 7 4" xfId="26298"/>
    <cellStyle name="Normal 9 2 2 2 2 8" xfId="26299"/>
    <cellStyle name="Normal 9 2 2 2 2 8 2" xfId="26300"/>
    <cellStyle name="Normal 9 2 2 2 2 8 2 2" xfId="26301"/>
    <cellStyle name="Normal 9 2 2 2 2 8 3" xfId="26302"/>
    <cellStyle name="Normal 9 2 2 2 2 9" xfId="26303"/>
    <cellStyle name="Normal 9 2 2 2 2 9 2" xfId="26304"/>
    <cellStyle name="Normal 9 2 2 2 3" xfId="26305"/>
    <cellStyle name="Normal 9 2 2 2 3 2" xfId="26306"/>
    <cellStyle name="Normal 9 2 2 2 3 2 2" xfId="26307"/>
    <cellStyle name="Normal 9 2 2 2 3 2 2 2" xfId="26308"/>
    <cellStyle name="Normal 9 2 2 2 3 2 2 2 2" xfId="26309"/>
    <cellStyle name="Normal 9 2 2 2 3 2 2 2 2 2" xfId="26310"/>
    <cellStyle name="Normal 9 2 2 2 3 2 2 2 2 2 2" xfId="26311"/>
    <cellStyle name="Normal 9 2 2 2 3 2 2 2 2 2 2 2" xfId="26312"/>
    <cellStyle name="Normal 9 2 2 2 3 2 2 2 2 2 2 2 2" xfId="26313"/>
    <cellStyle name="Normal 9 2 2 2 3 2 2 2 2 2 2 3" xfId="26314"/>
    <cellStyle name="Normal 9 2 2 2 3 2 2 2 2 2 3" xfId="26315"/>
    <cellStyle name="Normal 9 2 2 2 3 2 2 2 2 2 3 2" xfId="26316"/>
    <cellStyle name="Normal 9 2 2 2 3 2 2 2 2 2 4" xfId="26317"/>
    <cellStyle name="Normal 9 2 2 2 3 2 2 2 2 3" xfId="26318"/>
    <cellStyle name="Normal 9 2 2 2 3 2 2 2 2 3 2" xfId="26319"/>
    <cellStyle name="Normal 9 2 2 2 3 2 2 2 2 3 2 2" xfId="26320"/>
    <cellStyle name="Normal 9 2 2 2 3 2 2 2 2 3 3" xfId="26321"/>
    <cellStyle name="Normal 9 2 2 2 3 2 2 2 2 4" xfId="26322"/>
    <cellStyle name="Normal 9 2 2 2 3 2 2 2 2 4 2" xfId="26323"/>
    <cellStyle name="Normal 9 2 2 2 3 2 2 2 2 5" xfId="26324"/>
    <cellStyle name="Normal 9 2 2 2 3 2 2 2 3" xfId="26325"/>
    <cellStyle name="Normal 9 2 2 2 3 2 2 2 3 2" xfId="26326"/>
    <cellStyle name="Normal 9 2 2 2 3 2 2 2 3 2 2" xfId="26327"/>
    <cellStyle name="Normal 9 2 2 2 3 2 2 2 3 2 2 2" xfId="26328"/>
    <cellStyle name="Normal 9 2 2 2 3 2 2 2 3 2 3" xfId="26329"/>
    <cellStyle name="Normal 9 2 2 2 3 2 2 2 3 3" xfId="26330"/>
    <cellStyle name="Normal 9 2 2 2 3 2 2 2 3 3 2" xfId="26331"/>
    <cellStyle name="Normal 9 2 2 2 3 2 2 2 3 4" xfId="26332"/>
    <cellStyle name="Normal 9 2 2 2 3 2 2 2 4" xfId="26333"/>
    <cellStyle name="Normal 9 2 2 2 3 2 2 2 4 2" xfId="26334"/>
    <cellStyle name="Normal 9 2 2 2 3 2 2 2 4 2 2" xfId="26335"/>
    <cellStyle name="Normal 9 2 2 2 3 2 2 2 4 3" xfId="26336"/>
    <cellStyle name="Normal 9 2 2 2 3 2 2 2 5" xfId="26337"/>
    <cellStyle name="Normal 9 2 2 2 3 2 2 2 5 2" xfId="26338"/>
    <cellStyle name="Normal 9 2 2 2 3 2 2 2 6" xfId="26339"/>
    <cellStyle name="Normal 9 2 2 2 3 2 2 3" xfId="26340"/>
    <cellStyle name="Normal 9 2 2 2 3 2 2 3 2" xfId="26341"/>
    <cellStyle name="Normal 9 2 2 2 3 2 2 3 2 2" xfId="26342"/>
    <cellStyle name="Normal 9 2 2 2 3 2 2 3 2 2 2" xfId="26343"/>
    <cellStyle name="Normal 9 2 2 2 3 2 2 3 2 2 2 2" xfId="26344"/>
    <cellStyle name="Normal 9 2 2 2 3 2 2 3 2 2 3" xfId="26345"/>
    <cellStyle name="Normal 9 2 2 2 3 2 2 3 2 3" xfId="26346"/>
    <cellStyle name="Normal 9 2 2 2 3 2 2 3 2 3 2" xfId="26347"/>
    <cellStyle name="Normal 9 2 2 2 3 2 2 3 2 4" xfId="26348"/>
    <cellStyle name="Normal 9 2 2 2 3 2 2 3 3" xfId="26349"/>
    <cellStyle name="Normal 9 2 2 2 3 2 2 3 3 2" xfId="26350"/>
    <cellStyle name="Normal 9 2 2 2 3 2 2 3 3 2 2" xfId="26351"/>
    <cellStyle name="Normal 9 2 2 2 3 2 2 3 3 3" xfId="26352"/>
    <cellStyle name="Normal 9 2 2 2 3 2 2 3 4" xfId="26353"/>
    <cellStyle name="Normal 9 2 2 2 3 2 2 3 4 2" xfId="26354"/>
    <cellStyle name="Normal 9 2 2 2 3 2 2 3 5" xfId="26355"/>
    <cellStyle name="Normal 9 2 2 2 3 2 2 4" xfId="26356"/>
    <cellStyle name="Normal 9 2 2 2 3 2 2 4 2" xfId="26357"/>
    <cellStyle name="Normal 9 2 2 2 3 2 2 4 2 2" xfId="26358"/>
    <cellStyle name="Normal 9 2 2 2 3 2 2 4 2 2 2" xfId="26359"/>
    <cellStyle name="Normal 9 2 2 2 3 2 2 4 2 3" xfId="26360"/>
    <cellStyle name="Normal 9 2 2 2 3 2 2 4 3" xfId="26361"/>
    <cellStyle name="Normal 9 2 2 2 3 2 2 4 3 2" xfId="26362"/>
    <cellStyle name="Normal 9 2 2 2 3 2 2 4 4" xfId="26363"/>
    <cellStyle name="Normal 9 2 2 2 3 2 2 5" xfId="26364"/>
    <cellStyle name="Normal 9 2 2 2 3 2 2 5 2" xfId="26365"/>
    <cellStyle name="Normal 9 2 2 2 3 2 2 5 2 2" xfId="26366"/>
    <cellStyle name="Normal 9 2 2 2 3 2 2 5 3" xfId="26367"/>
    <cellStyle name="Normal 9 2 2 2 3 2 2 6" xfId="26368"/>
    <cellStyle name="Normal 9 2 2 2 3 2 2 6 2" xfId="26369"/>
    <cellStyle name="Normal 9 2 2 2 3 2 2 7" xfId="26370"/>
    <cellStyle name="Normal 9 2 2 2 3 2 3" xfId="26371"/>
    <cellStyle name="Normal 9 2 2 2 3 2 3 2" xfId="26372"/>
    <cellStyle name="Normal 9 2 2 2 3 2 3 2 2" xfId="26373"/>
    <cellStyle name="Normal 9 2 2 2 3 2 3 2 2 2" xfId="26374"/>
    <cellStyle name="Normal 9 2 2 2 3 2 3 2 2 2 2" xfId="26375"/>
    <cellStyle name="Normal 9 2 2 2 3 2 3 2 2 2 2 2" xfId="26376"/>
    <cellStyle name="Normal 9 2 2 2 3 2 3 2 2 2 3" xfId="26377"/>
    <cellStyle name="Normal 9 2 2 2 3 2 3 2 2 3" xfId="26378"/>
    <cellStyle name="Normal 9 2 2 2 3 2 3 2 2 3 2" xfId="26379"/>
    <cellStyle name="Normal 9 2 2 2 3 2 3 2 2 4" xfId="26380"/>
    <cellStyle name="Normal 9 2 2 2 3 2 3 2 3" xfId="26381"/>
    <cellStyle name="Normal 9 2 2 2 3 2 3 2 3 2" xfId="26382"/>
    <cellStyle name="Normal 9 2 2 2 3 2 3 2 3 2 2" xfId="26383"/>
    <cellStyle name="Normal 9 2 2 2 3 2 3 2 3 3" xfId="26384"/>
    <cellStyle name="Normal 9 2 2 2 3 2 3 2 4" xfId="26385"/>
    <cellStyle name="Normal 9 2 2 2 3 2 3 2 4 2" xfId="26386"/>
    <cellStyle name="Normal 9 2 2 2 3 2 3 2 5" xfId="26387"/>
    <cellStyle name="Normal 9 2 2 2 3 2 3 3" xfId="26388"/>
    <cellStyle name="Normal 9 2 2 2 3 2 3 3 2" xfId="26389"/>
    <cellStyle name="Normal 9 2 2 2 3 2 3 3 2 2" xfId="26390"/>
    <cellStyle name="Normal 9 2 2 2 3 2 3 3 2 2 2" xfId="26391"/>
    <cellStyle name="Normal 9 2 2 2 3 2 3 3 2 3" xfId="26392"/>
    <cellStyle name="Normal 9 2 2 2 3 2 3 3 3" xfId="26393"/>
    <cellStyle name="Normal 9 2 2 2 3 2 3 3 3 2" xfId="26394"/>
    <cellStyle name="Normal 9 2 2 2 3 2 3 3 4" xfId="26395"/>
    <cellStyle name="Normal 9 2 2 2 3 2 3 4" xfId="26396"/>
    <cellStyle name="Normal 9 2 2 2 3 2 3 4 2" xfId="26397"/>
    <cellStyle name="Normal 9 2 2 2 3 2 3 4 2 2" xfId="26398"/>
    <cellStyle name="Normal 9 2 2 2 3 2 3 4 3" xfId="26399"/>
    <cellStyle name="Normal 9 2 2 2 3 2 3 5" xfId="26400"/>
    <cellStyle name="Normal 9 2 2 2 3 2 3 5 2" xfId="26401"/>
    <cellStyle name="Normal 9 2 2 2 3 2 3 6" xfId="26402"/>
    <cellStyle name="Normal 9 2 2 2 3 2 4" xfId="26403"/>
    <cellStyle name="Normal 9 2 2 2 3 2 4 2" xfId="26404"/>
    <cellStyle name="Normal 9 2 2 2 3 2 4 2 2" xfId="26405"/>
    <cellStyle name="Normal 9 2 2 2 3 2 4 2 2 2" xfId="26406"/>
    <cellStyle name="Normal 9 2 2 2 3 2 4 2 2 2 2" xfId="26407"/>
    <cellStyle name="Normal 9 2 2 2 3 2 4 2 2 3" xfId="26408"/>
    <cellStyle name="Normal 9 2 2 2 3 2 4 2 3" xfId="26409"/>
    <cellStyle name="Normal 9 2 2 2 3 2 4 2 3 2" xfId="26410"/>
    <cellStyle name="Normal 9 2 2 2 3 2 4 2 4" xfId="26411"/>
    <cellStyle name="Normal 9 2 2 2 3 2 4 3" xfId="26412"/>
    <cellStyle name="Normal 9 2 2 2 3 2 4 3 2" xfId="26413"/>
    <cellStyle name="Normal 9 2 2 2 3 2 4 3 2 2" xfId="26414"/>
    <cellStyle name="Normal 9 2 2 2 3 2 4 3 3" xfId="26415"/>
    <cellStyle name="Normal 9 2 2 2 3 2 4 4" xfId="26416"/>
    <cellStyle name="Normal 9 2 2 2 3 2 4 4 2" xfId="26417"/>
    <cellStyle name="Normal 9 2 2 2 3 2 4 5" xfId="26418"/>
    <cellStyle name="Normal 9 2 2 2 3 2 5" xfId="26419"/>
    <cellStyle name="Normal 9 2 2 2 3 2 5 2" xfId="26420"/>
    <cellStyle name="Normal 9 2 2 2 3 2 5 2 2" xfId="26421"/>
    <cellStyle name="Normal 9 2 2 2 3 2 5 2 2 2" xfId="26422"/>
    <cellStyle name="Normal 9 2 2 2 3 2 5 2 3" xfId="26423"/>
    <cellStyle name="Normal 9 2 2 2 3 2 5 3" xfId="26424"/>
    <cellStyle name="Normal 9 2 2 2 3 2 5 3 2" xfId="26425"/>
    <cellStyle name="Normal 9 2 2 2 3 2 5 4" xfId="26426"/>
    <cellStyle name="Normal 9 2 2 2 3 2 6" xfId="26427"/>
    <cellStyle name="Normal 9 2 2 2 3 2 6 2" xfId="26428"/>
    <cellStyle name="Normal 9 2 2 2 3 2 6 2 2" xfId="26429"/>
    <cellStyle name="Normal 9 2 2 2 3 2 6 3" xfId="26430"/>
    <cellStyle name="Normal 9 2 2 2 3 2 7" xfId="26431"/>
    <cellStyle name="Normal 9 2 2 2 3 2 7 2" xfId="26432"/>
    <cellStyle name="Normal 9 2 2 2 3 2 8" xfId="26433"/>
    <cellStyle name="Normal 9 2 2 2 3 3" xfId="26434"/>
    <cellStyle name="Normal 9 2 2 2 3 3 2" xfId="26435"/>
    <cellStyle name="Normal 9 2 2 2 3 3 2 2" xfId="26436"/>
    <cellStyle name="Normal 9 2 2 2 3 3 2 2 2" xfId="26437"/>
    <cellStyle name="Normal 9 2 2 2 3 3 2 2 2 2" xfId="26438"/>
    <cellStyle name="Normal 9 2 2 2 3 3 2 2 2 2 2" xfId="26439"/>
    <cellStyle name="Normal 9 2 2 2 3 3 2 2 2 2 2 2" xfId="26440"/>
    <cellStyle name="Normal 9 2 2 2 3 3 2 2 2 2 3" xfId="26441"/>
    <cellStyle name="Normal 9 2 2 2 3 3 2 2 2 3" xfId="26442"/>
    <cellStyle name="Normal 9 2 2 2 3 3 2 2 2 3 2" xfId="26443"/>
    <cellStyle name="Normal 9 2 2 2 3 3 2 2 2 4" xfId="26444"/>
    <cellStyle name="Normal 9 2 2 2 3 3 2 2 3" xfId="26445"/>
    <cellStyle name="Normal 9 2 2 2 3 3 2 2 3 2" xfId="26446"/>
    <cellStyle name="Normal 9 2 2 2 3 3 2 2 3 2 2" xfId="26447"/>
    <cellStyle name="Normal 9 2 2 2 3 3 2 2 3 3" xfId="26448"/>
    <cellStyle name="Normal 9 2 2 2 3 3 2 2 4" xfId="26449"/>
    <cellStyle name="Normal 9 2 2 2 3 3 2 2 4 2" xfId="26450"/>
    <cellStyle name="Normal 9 2 2 2 3 3 2 2 5" xfId="26451"/>
    <cellStyle name="Normal 9 2 2 2 3 3 2 3" xfId="26452"/>
    <cellStyle name="Normal 9 2 2 2 3 3 2 3 2" xfId="26453"/>
    <cellStyle name="Normal 9 2 2 2 3 3 2 3 2 2" xfId="26454"/>
    <cellStyle name="Normal 9 2 2 2 3 3 2 3 2 2 2" xfId="26455"/>
    <cellStyle name="Normal 9 2 2 2 3 3 2 3 2 3" xfId="26456"/>
    <cellStyle name="Normal 9 2 2 2 3 3 2 3 3" xfId="26457"/>
    <cellStyle name="Normal 9 2 2 2 3 3 2 3 3 2" xfId="26458"/>
    <cellStyle name="Normal 9 2 2 2 3 3 2 3 4" xfId="26459"/>
    <cellStyle name="Normal 9 2 2 2 3 3 2 4" xfId="26460"/>
    <cellStyle name="Normal 9 2 2 2 3 3 2 4 2" xfId="26461"/>
    <cellStyle name="Normal 9 2 2 2 3 3 2 4 2 2" xfId="26462"/>
    <cellStyle name="Normal 9 2 2 2 3 3 2 4 3" xfId="26463"/>
    <cellStyle name="Normal 9 2 2 2 3 3 2 5" xfId="26464"/>
    <cellStyle name="Normal 9 2 2 2 3 3 2 5 2" xfId="26465"/>
    <cellStyle name="Normal 9 2 2 2 3 3 2 6" xfId="26466"/>
    <cellStyle name="Normal 9 2 2 2 3 3 3" xfId="26467"/>
    <cellStyle name="Normal 9 2 2 2 3 3 3 2" xfId="26468"/>
    <cellStyle name="Normal 9 2 2 2 3 3 3 2 2" xfId="26469"/>
    <cellStyle name="Normal 9 2 2 2 3 3 3 2 2 2" xfId="26470"/>
    <cellStyle name="Normal 9 2 2 2 3 3 3 2 2 2 2" xfId="26471"/>
    <cellStyle name="Normal 9 2 2 2 3 3 3 2 2 3" xfId="26472"/>
    <cellStyle name="Normal 9 2 2 2 3 3 3 2 3" xfId="26473"/>
    <cellStyle name="Normal 9 2 2 2 3 3 3 2 3 2" xfId="26474"/>
    <cellStyle name="Normal 9 2 2 2 3 3 3 2 4" xfId="26475"/>
    <cellStyle name="Normal 9 2 2 2 3 3 3 3" xfId="26476"/>
    <cellStyle name="Normal 9 2 2 2 3 3 3 3 2" xfId="26477"/>
    <cellStyle name="Normal 9 2 2 2 3 3 3 3 2 2" xfId="26478"/>
    <cellStyle name="Normal 9 2 2 2 3 3 3 3 3" xfId="26479"/>
    <cellStyle name="Normal 9 2 2 2 3 3 3 4" xfId="26480"/>
    <cellStyle name="Normal 9 2 2 2 3 3 3 4 2" xfId="26481"/>
    <cellStyle name="Normal 9 2 2 2 3 3 3 5" xfId="26482"/>
    <cellStyle name="Normal 9 2 2 2 3 3 4" xfId="26483"/>
    <cellStyle name="Normal 9 2 2 2 3 3 4 2" xfId="26484"/>
    <cellStyle name="Normal 9 2 2 2 3 3 4 2 2" xfId="26485"/>
    <cellStyle name="Normal 9 2 2 2 3 3 4 2 2 2" xfId="26486"/>
    <cellStyle name="Normal 9 2 2 2 3 3 4 2 3" xfId="26487"/>
    <cellStyle name="Normal 9 2 2 2 3 3 4 3" xfId="26488"/>
    <cellStyle name="Normal 9 2 2 2 3 3 4 3 2" xfId="26489"/>
    <cellStyle name="Normal 9 2 2 2 3 3 4 4" xfId="26490"/>
    <cellStyle name="Normal 9 2 2 2 3 3 5" xfId="26491"/>
    <cellStyle name="Normal 9 2 2 2 3 3 5 2" xfId="26492"/>
    <cellStyle name="Normal 9 2 2 2 3 3 5 2 2" xfId="26493"/>
    <cellStyle name="Normal 9 2 2 2 3 3 5 3" xfId="26494"/>
    <cellStyle name="Normal 9 2 2 2 3 3 6" xfId="26495"/>
    <cellStyle name="Normal 9 2 2 2 3 3 6 2" xfId="26496"/>
    <cellStyle name="Normal 9 2 2 2 3 3 7" xfId="26497"/>
    <cellStyle name="Normal 9 2 2 2 3 4" xfId="26498"/>
    <cellStyle name="Normal 9 2 2 2 3 4 2" xfId="26499"/>
    <cellStyle name="Normal 9 2 2 2 3 4 2 2" xfId="26500"/>
    <cellStyle name="Normal 9 2 2 2 3 4 2 2 2" xfId="26501"/>
    <cellStyle name="Normal 9 2 2 2 3 4 2 2 2 2" xfId="26502"/>
    <cellStyle name="Normal 9 2 2 2 3 4 2 2 2 2 2" xfId="26503"/>
    <cellStyle name="Normal 9 2 2 2 3 4 2 2 2 3" xfId="26504"/>
    <cellStyle name="Normal 9 2 2 2 3 4 2 2 3" xfId="26505"/>
    <cellStyle name="Normal 9 2 2 2 3 4 2 2 3 2" xfId="26506"/>
    <cellStyle name="Normal 9 2 2 2 3 4 2 2 4" xfId="26507"/>
    <cellStyle name="Normal 9 2 2 2 3 4 2 3" xfId="26508"/>
    <cellStyle name="Normal 9 2 2 2 3 4 2 3 2" xfId="26509"/>
    <cellStyle name="Normal 9 2 2 2 3 4 2 3 2 2" xfId="26510"/>
    <cellStyle name="Normal 9 2 2 2 3 4 2 3 3" xfId="26511"/>
    <cellStyle name="Normal 9 2 2 2 3 4 2 4" xfId="26512"/>
    <cellStyle name="Normal 9 2 2 2 3 4 2 4 2" xfId="26513"/>
    <cellStyle name="Normal 9 2 2 2 3 4 2 5" xfId="26514"/>
    <cellStyle name="Normal 9 2 2 2 3 4 3" xfId="26515"/>
    <cellStyle name="Normal 9 2 2 2 3 4 3 2" xfId="26516"/>
    <cellStyle name="Normal 9 2 2 2 3 4 3 2 2" xfId="26517"/>
    <cellStyle name="Normal 9 2 2 2 3 4 3 2 2 2" xfId="26518"/>
    <cellStyle name="Normal 9 2 2 2 3 4 3 2 3" xfId="26519"/>
    <cellStyle name="Normal 9 2 2 2 3 4 3 3" xfId="26520"/>
    <cellStyle name="Normal 9 2 2 2 3 4 3 3 2" xfId="26521"/>
    <cellStyle name="Normal 9 2 2 2 3 4 3 4" xfId="26522"/>
    <cellStyle name="Normal 9 2 2 2 3 4 4" xfId="26523"/>
    <cellStyle name="Normal 9 2 2 2 3 4 4 2" xfId="26524"/>
    <cellStyle name="Normal 9 2 2 2 3 4 4 2 2" xfId="26525"/>
    <cellStyle name="Normal 9 2 2 2 3 4 4 3" xfId="26526"/>
    <cellStyle name="Normal 9 2 2 2 3 4 5" xfId="26527"/>
    <cellStyle name="Normal 9 2 2 2 3 4 5 2" xfId="26528"/>
    <cellStyle name="Normal 9 2 2 2 3 4 6" xfId="26529"/>
    <cellStyle name="Normal 9 2 2 2 3 5" xfId="26530"/>
    <cellStyle name="Normal 9 2 2 2 3 5 2" xfId="26531"/>
    <cellStyle name="Normal 9 2 2 2 3 5 2 2" xfId="26532"/>
    <cellStyle name="Normal 9 2 2 2 3 5 2 2 2" xfId="26533"/>
    <cellStyle name="Normal 9 2 2 2 3 5 2 2 2 2" xfId="26534"/>
    <cellStyle name="Normal 9 2 2 2 3 5 2 2 3" xfId="26535"/>
    <cellStyle name="Normal 9 2 2 2 3 5 2 3" xfId="26536"/>
    <cellStyle name="Normal 9 2 2 2 3 5 2 3 2" xfId="26537"/>
    <cellStyle name="Normal 9 2 2 2 3 5 2 4" xfId="26538"/>
    <cellStyle name="Normal 9 2 2 2 3 5 3" xfId="26539"/>
    <cellStyle name="Normal 9 2 2 2 3 5 3 2" xfId="26540"/>
    <cellStyle name="Normal 9 2 2 2 3 5 3 2 2" xfId="26541"/>
    <cellStyle name="Normal 9 2 2 2 3 5 3 3" xfId="26542"/>
    <cellStyle name="Normal 9 2 2 2 3 5 4" xfId="26543"/>
    <cellStyle name="Normal 9 2 2 2 3 5 4 2" xfId="26544"/>
    <cellStyle name="Normal 9 2 2 2 3 5 5" xfId="26545"/>
    <cellStyle name="Normal 9 2 2 2 3 6" xfId="26546"/>
    <cellStyle name="Normal 9 2 2 2 3 6 2" xfId="26547"/>
    <cellStyle name="Normal 9 2 2 2 3 6 2 2" xfId="26548"/>
    <cellStyle name="Normal 9 2 2 2 3 6 2 2 2" xfId="26549"/>
    <cellStyle name="Normal 9 2 2 2 3 6 2 3" xfId="26550"/>
    <cellStyle name="Normal 9 2 2 2 3 6 3" xfId="26551"/>
    <cellStyle name="Normal 9 2 2 2 3 6 3 2" xfId="26552"/>
    <cellStyle name="Normal 9 2 2 2 3 6 4" xfId="26553"/>
    <cellStyle name="Normal 9 2 2 2 3 7" xfId="26554"/>
    <cellStyle name="Normal 9 2 2 2 3 7 2" xfId="26555"/>
    <cellStyle name="Normal 9 2 2 2 3 7 2 2" xfId="26556"/>
    <cellStyle name="Normal 9 2 2 2 3 7 3" xfId="26557"/>
    <cellStyle name="Normal 9 2 2 2 3 8" xfId="26558"/>
    <cellStyle name="Normal 9 2 2 2 3 8 2" xfId="26559"/>
    <cellStyle name="Normal 9 2 2 2 3 9" xfId="26560"/>
    <cellStyle name="Normal 9 2 2 2 4" xfId="26561"/>
    <cellStyle name="Normal 9 2 2 2 4 2" xfId="26562"/>
    <cellStyle name="Normal 9 2 2 2 4 2 2" xfId="26563"/>
    <cellStyle name="Normal 9 2 2 2 4 2 2 2" xfId="26564"/>
    <cellStyle name="Normal 9 2 2 2 4 2 2 2 2" xfId="26565"/>
    <cellStyle name="Normal 9 2 2 2 4 2 2 2 2 2" xfId="26566"/>
    <cellStyle name="Normal 9 2 2 2 4 2 2 2 2 2 2" xfId="26567"/>
    <cellStyle name="Normal 9 2 2 2 4 2 2 2 2 2 2 2" xfId="26568"/>
    <cellStyle name="Normal 9 2 2 2 4 2 2 2 2 2 3" xfId="26569"/>
    <cellStyle name="Normal 9 2 2 2 4 2 2 2 2 3" xfId="26570"/>
    <cellStyle name="Normal 9 2 2 2 4 2 2 2 2 3 2" xfId="26571"/>
    <cellStyle name="Normal 9 2 2 2 4 2 2 2 2 4" xfId="26572"/>
    <cellStyle name="Normal 9 2 2 2 4 2 2 2 3" xfId="26573"/>
    <cellStyle name="Normal 9 2 2 2 4 2 2 2 3 2" xfId="26574"/>
    <cellStyle name="Normal 9 2 2 2 4 2 2 2 3 2 2" xfId="26575"/>
    <cellStyle name="Normal 9 2 2 2 4 2 2 2 3 3" xfId="26576"/>
    <cellStyle name="Normal 9 2 2 2 4 2 2 2 4" xfId="26577"/>
    <cellStyle name="Normal 9 2 2 2 4 2 2 2 4 2" xfId="26578"/>
    <cellStyle name="Normal 9 2 2 2 4 2 2 2 5" xfId="26579"/>
    <cellStyle name="Normal 9 2 2 2 4 2 2 3" xfId="26580"/>
    <cellStyle name="Normal 9 2 2 2 4 2 2 3 2" xfId="26581"/>
    <cellStyle name="Normal 9 2 2 2 4 2 2 3 2 2" xfId="26582"/>
    <cellStyle name="Normal 9 2 2 2 4 2 2 3 2 2 2" xfId="26583"/>
    <cellStyle name="Normal 9 2 2 2 4 2 2 3 2 3" xfId="26584"/>
    <cellStyle name="Normal 9 2 2 2 4 2 2 3 3" xfId="26585"/>
    <cellStyle name="Normal 9 2 2 2 4 2 2 3 3 2" xfId="26586"/>
    <cellStyle name="Normal 9 2 2 2 4 2 2 3 4" xfId="26587"/>
    <cellStyle name="Normal 9 2 2 2 4 2 2 4" xfId="26588"/>
    <cellStyle name="Normal 9 2 2 2 4 2 2 4 2" xfId="26589"/>
    <cellStyle name="Normal 9 2 2 2 4 2 2 4 2 2" xfId="26590"/>
    <cellStyle name="Normal 9 2 2 2 4 2 2 4 3" xfId="26591"/>
    <cellStyle name="Normal 9 2 2 2 4 2 2 5" xfId="26592"/>
    <cellStyle name="Normal 9 2 2 2 4 2 2 5 2" xfId="26593"/>
    <cellStyle name="Normal 9 2 2 2 4 2 2 6" xfId="26594"/>
    <cellStyle name="Normal 9 2 2 2 4 2 3" xfId="26595"/>
    <cellStyle name="Normal 9 2 2 2 4 2 3 2" xfId="26596"/>
    <cellStyle name="Normal 9 2 2 2 4 2 3 2 2" xfId="26597"/>
    <cellStyle name="Normal 9 2 2 2 4 2 3 2 2 2" xfId="26598"/>
    <cellStyle name="Normal 9 2 2 2 4 2 3 2 2 2 2" xfId="26599"/>
    <cellStyle name="Normal 9 2 2 2 4 2 3 2 2 3" xfId="26600"/>
    <cellStyle name="Normal 9 2 2 2 4 2 3 2 3" xfId="26601"/>
    <cellStyle name="Normal 9 2 2 2 4 2 3 2 3 2" xfId="26602"/>
    <cellStyle name="Normal 9 2 2 2 4 2 3 2 4" xfId="26603"/>
    <cellStyle name="Normal 9 2 2 2 4 2 3 3" xfId="26604"/>
    <cellStyle name="Normal 9 2 2 2 4 2 3 3 2" xfId="26605"/>
    <cellStyle name="Normal 9 2 2 2 4 2 3 3 2 2" xfId="26606"/>
    <cellStyle name="Normal 9 2 2 2 4 2 3 3 3" xfId="26607"/>
    <cellStyle name="Normal 9 2 2 2 4 2 3 4" xfId="26608"/>
    <cellStyle name="Normal 9 2 2 2 4 2 3 4 2" xfId="26609"/>
    <cellStyle name="Normal 9 2 2 2 4 2 3 5" xfId="26610"/>
    <cellStyle name="Normal 9 2 2 2 4 2 4" xfId="26611"/>
    <cellStyle name="Normal 9 2 2 2 4 2 4 2" xfId="26612"/>
    <cellStyle name="Normal 9 2 2 2 4 2 4 2 2" xfId="26613"/>
    <cellStyle name="Normal 9 2 2 2 4 2 4 2 2 2" xfId="26614"/>
    <cellStyle name="Normal 9 2 2 2 4 2 4 2 3" xfId="26615"/>
    <cellStyle name="Normal 9 2 2 2 4 2 4 3" xfId="26616"/>
    <cellStyle name="Normal 9 2 2 2 4 2 4 3 2" xfId="26617"/>
    <cellStyle name="Normal 9 2 2 2 4 2 4 4" xfId="26618"/>
    <cellStyle name="Normal 9 2 2 2 4 2 5" xfId="26619"/>
    <cellStyle name="Normal 9 2 2 2 4 2 5 2" xfId="26620"/>
    <cellStyle name="Normal 9 2 2 2 4 2 5 2 2" xfId="26621"/>
    <cellStyle name="Normal 9 2 2 2 4 2 5 3" xfId="26622"/>
    <cellStyle name="Normal 9 2 2 2 4 2 6" xfId="26623"/>
    <cellStyle name="Normal 9 2 2 2 4 2 6 2" xfId="26624"/>
    <cellStyle name="Normal 9 2 2 2 4 2 7" xfId="26625"/>
    <cellStyle name="Normal 9 2 2 2 4 3" xfId="26626"/>
    <cellStyle name="Normal 9 2 2 2 4 3 2" xfId="26627"/>
    <cellStyle name="Normal 9 2 2 2 4 3 2 2" xfId="26628"/>
    <cellStyle name="Normal 9 2 2 2 4 3 2 2 2" xfId="26629"/>
    <cellStyle name="Normal 9 2 2 2 4 3 2 2 2 2" xfId="26630"/>
    <cellStyle name="Normal 9 2 2 2 4 3 2 2 2 2 2" xfId="26631"/>
    <cellStyle name="Normal 9 2 2 2 4 3 2 2 2 3" xfId="26632"/>
    <cellStyle name="Normal 9 2 2 2 4 3 2 2 3" xfId="26633"/>
    <cellStyle name="Normal 9 2 2 2 4 3 2 2 3 2" xfId="26634"/>
    <cellStyle name="Normal 9 2 2 2 4 3 2 2 4" xfId="26635"/>
    <cellStyle name="Normal 9 2 2 2 4 3 2 3" xfId="26636"/>
    <cellStyle name="Normal 9 2 2 2 4 3 2 3 2" xfId="26637"/>
    <cellStyle name="Normal 9 2 2 2 4 3 2 3 2 2" xfId="26638"/>
    <cellStyle name="Normal 9 2 2 2 4 3 2 3 3" xfId="26639"/>
    <cellStyle name="Normal 9 2 2 2 4 3 2 4" xfId="26640"/>
    <cellStyle name="Normal 9 2 2 2 4 3 2 4 2" xfId="26641"/>
    <cellStyle name="Normal 9 2 2 2 4 3 2 5" xfId="26642"/>
    <cellStyle name="Normal 9 2 2 2 4 3 3" xfId="26643"/>
    <cellStyle name="Normal 9 2 2 2 4 3 3 2" xfId="26644"/>
    <cellStyle name="Normal 9 2 2 2 4 3 3 2 2" xfId="26645"/>
    <cellStyle name="Normal 9 2 2 2 4 3 3 2 2 2" xfId="26646"/>
    <cellStyle name="Normal 9 2 2 2 4 3 3 2 3" xfId="26647"/>
    <cellStyle name="Normal 9 2 2 2 4 3 3 3" xfId="26648"/>
    <cellStyle name="Normal 9 2 2 2 4 3 3 3 2" xfId="26649"/>
    <cellStyle name="Normal 9 2 2 2 4 3 3 4" xfId="26650"/>
    <cellStyle name="Normal 9 2 2 2 4 3 4" xfId="26651"/>
    <cellStyle name="Normal 9 2 2 2 4 3 4 2" xfId="26652"/>
    <cellStyle name="Normal 9 2 2 2 4 3 4 2 2" xfId="26653"/>
    <cellStyle name="Normal 9 2 2 2 4 3 4 3" xfId="26654"/>
    <cellStyle name="Normal 9 2 2 2 4 3 5" xfId="26655"/>
    <cellStyle name="Normal 9 2 2 2 4 3 5 2" xfId="26656"/>
    <cellStyle name="Normal 9 2 2 2 4 3 6" xfId="26657"/>
    <cellStyle name="Normal 9 2 2 2 4 4" xfId="26658"/>
    <cellStyle name="Normal 9 2 2 2 4 4 2" xfId="26659"/>
    <cellStyle name="Normal 9 2 2 2 4 4 2 2" xfId="26660"/>
    <cellStyle name="Normal 9 2 2 2 4 4 2 2 2" xfId="26661"/>
    <cellStyle name="Normal 9 2 2 2 4 4 2 2 2 2" xfId="26662"/>
    <cellStyle name="Normal 9 2 2 2 4 4 2 2 3" xfId="26663"/>
    <cellStyle name="Normal 9 2 2 2 4 4 2 3" xfId="26664"/>
    <cellStyle name="Normal 9 2 2 2 4 4 2 3 2" xfId="26665"/>
    <cellStyle name="Normal 9 2 2 2 4 4 2 4" xfId="26666"/>
    <cellStyle name="Normal 9 2 2 2 4 4 3" xfId="26667"/>
    <cellStyle name="Normal 9 2 2 2 4 4 3 2" xfId="26668"/>
    <cellStyle name="Normal 9 2 2 2 4 4 3 2 2" xfId="26669"/>
    <cellStyle name="Normal 9 2 2 2 4 4 3 3" xfId="26670"/>
    <cellStyle name="Normal 9 2 2 2 4 4 4" xfId="26671"/>
    <cellStyle name="Normal 9 2 2 2 4 4 4 2" xfId="26672"/>
    <cellStyle name="Normal 9 2 2 2 4 4 5" xfId="26673"/>
    <cellStyle name="Normal 9 2 2 2 4 5" xfId="26674"/>
    <cellStyle name="Normal 9 2 2 2 4 5 2" xfId="26675"/>
    <cellStyle name="Normal 9 2 2 2 4 5 2 2" xfId="26676"/>
    <cellStyle name="Normal 9 2 2 2 4 5 2 2 2" xfId="26677"/>
    <cellStyle name="Normal 9 2 2 2 4 5 2 3" xfId="26678"/>
    <cellStyle name="Normal 9 2 2 2 4 5 3" xfId="26679"/>
    <cellStyle name="Normal 9 2 2 2 4 5 3 2" xfId="26680"/>
    <cellStyle name="Normal 9 2 2 2 4 5 4" xfId="26681"/>
    <cellStyle name="Normal 9 2 2 2 4 6" xfId="26682"/>
    <cellStyle name="Normal 9 2 2 2 4 6 2" xfId="26683"/>
    <cellStyle name="Normal 9 2 2 2 4 6 2 2" xfId="26684"/>
    <cellStyle name="Normal 9 2 2 2 4 6 3" xfId="26685"/>
    <cellStyle name="Normal 9 2 2 2 4 7" xfId="26686"/>
    <cellStyle name="Normal 9 2 2 2 4 7 2" xfId="26687"/>
    <cellStyle name="Normal 9 2 2 2 4 8" xfId="26688"/>
    <cellStyle name="Normal 9 2 2 2 5" xfId="26689"/>
    <cellStyle name="Normal 9 2 2 2 5 2" xfId="26690"/>
    <cellStyle name="Normal 9 2 2 2 5 2 2" xfId="26691"/>
    <cellStyle name="Normal 9 2 2 2 5 2 2 2" xfId="26692"/>
    <cellStyle name="Normal 9 2 2 2 5 2 2 2 2" xfId="26693"/>
    <cellStyle name="Normal 9 2 2 2 5 2 2 2 2 2" xfId="26694"/>
    <cellStyle name="Normal 9 2 2 2 5 2 2 2 2 2 2" xfId="26695"/>
    <cellStyle name="Normal 9 2 2 2 5 2 2 2 2 3" xfId="26696"/>
    <cellStyle name="Normal 9 2 2 2 5 2 2 2 3" xfId="26697"/>
    <cellStyle name="Normal 9 2 2 2 5 2 2 2 3 2" xfId="26698"/>
    <cellStyle name="Normal 9 2 2 2 5 2 2 2 4" xfId="26699"/>
    <cellStyle name="Normal 9 2 2 2 5 2 2 3" xfId="26700"/>
    <cellStyle name="Normal 9 2 2 2 5 2 2 3 2" xfId="26701"/>
    <cellStyle name="Normal 9 2 2 2 5 2 2 3 2 2" xfId="26702"/>
    <cellStyle name="Normal 9 2 2 2 5 2 2 3 3" xfId="26703"/>
    <cellStyle name="Normal 9 2 2 2 5 2 2 4" xfId="26704"/>
    <cellStyle name="Normal 9 2 2 2 5 2 2 4 2" xfId="26705"/>
    <cellStyle name="Normal 9 2 2 2 5 2 2 5" xfId="26706"/>
    <cellStyle name="Normal 9 2 2 2 5 2 3" xfId="26707"/>
    <cellStyle name="Normal 9 2 2 2 5 2 3 2" xfId="26708"/>
    <cellStyle name="Normal 9 2 2 2 5 2 3 2 2" xfId="26709"/>
    <cellStyle name="Normal 9 2 2 2 5 2 3 2 2 2" xfId="26710"/>
    <cellStyle name="Normal 9 2 2 2 5 2 3 2 3" xfId="26711"/>
    <cellStyle name="Normal 9 2 2 2 5 2 3 3" xfId="26712"/>
    <cellStyle name="Normal 9 2 2 2 5 2 3 3 2" xfId="26713"/>
    <cellStyle name="Normal 9 2 2 2 5 2 3 4" xfId="26714"/>
    <cellStyle name="Normal 9 2 2 2 5 2 4" xfId="26715"/>
    <cellStyle name="Normal 9 2 2 2 5 2 4 2" xfId="26716"/>
    <cellStyle name="Normal 9 2 2 2 5 2 4 2 2" xfId="26717"/>
    <cellStyle name="Normal 9 2 2 2 5 2 4 3" xfId="26718"/>
    <cellStyle name="Normal 9 2 2 2 5 2 5" xfId="26719"/>
    <cellStyle name="Normal 9 2 2 2 5 2 5 2" xfId="26720"/>
    <cellStyle name="Normal 9 2 2 2 5 2 6" xfId="26721"/>
    <cellStyle name="Normal 9 2 2 2 5 3" xfId="26722"/>
    <cellStyle name="Normal 9 2 2 2 5 3 2" xfId="26723"/>
    <cellStyle name="Normal 9 2 2 2 5 3 2 2" xfId="26724"/>
    <cellStyle name="Normal 9 2 2 2 5 3 2 2 2" xfId="26725"/>
    <cellStyle name="Normal 9 2 2 2 5 3 2 2 2 2" xfId="26726"/>
    <cellStyle name="Normal 9 2 2 2 5 3 2 2 3" xfId="26727"/>
    <cellStyle name="Normal 9 2 2 2 5 3 2 3" xfId="26728"/>
    <cellStyle name="Normal 9 2 2 2 5 3 2 3 2" xfId="26729"/>
    <cellStyle name="Normal 9 2 2 2 5 3 2 4" xfId="26730"/>
    <cellStyle name="Normal 9 2 2 2 5 3 3" xfId="26731"/>
    <cellStyle name="Normal 9 2 2 2 5 3 3 2" xfId="26732"/>
    <cellStyle name="Normal 9 2 2 2 5 3 3 2 2" xfId="26733"/>
    <cellStyle name="Normal 9 2 2 2 5 3 3 3" xfId="26734"/>
    <cellStyle name="Normal 9 2 2 2 5 3 4" xfId="26735"/>
    <cellStyle name="Normal 9 2 2 2 5 3 4 2" xfId="26736"/>
    <cellStyle name="Normal 9 2 2 2 5 3 5" xfId="26737"/>
    <cellStyle name="Normal 9 2 2 2 5 4" xfId="26738"/>
    <cellStyle name="Normal 9 2 2 2 5 4 2" xfId="26739"/>
    <cellStyle name="Normal 9 2 2 2 5 4 2 2" xfId="26740"/>
    <cellStyle name="Normal 9 2 2 2 5 4 2 2 2" xfId="26741"/>
    <cellStyle name="Normal 9 2 2 2 5 4 2 3" xfId="26742"/>
    <cellStyle name="Normal 9 2 2 2 5 4 3" xfId="26743"/>
    <cellStyle name="Normal 9 2 2 2 5 4 3 2" xfId="26744"/>
    <cellStyle name="Normal 9 2 2 2 5 4 4" xfId="26745"/>
    <cellStyle name="Normal 9 2 2 2 5 5" xfId="26746"/>
    <cellStyle name="Normal 9 2 2 2 5 5 2" xfId="26747"/>
    <cellStyle name="Normal 9 2 2 2 5 5 2 2" xfId="26748"/>
    <cellStyle name="Normal 9 2 2 2 5 5 3" xfId="26749"/>
    <cellStyle name="Normal 9 2 2 2 5 6" xfId="26750"/>
    <cellStyle name="Normal 9 2 2 2 5 6 2" xfId="26751"/>
    <cellStyle name="Normal 9 2 2 2 5 7" xfId="26752"/>
    <cellStyle name="Normal 9 2 2 2 6" xfId="26753"/>
    <cellStyle name="Normal 9 2 2 2 6 2" xfId="26754"/>
    <cellStyle name="Normal 9 2 2 2 6 2 2" xfId="26755"/>
    <cellStyle name="Normal 9 2 2 2 6 2 2 2" xfId="26756"/>
    <cellStyle name="Normal 9 2 2 2 6 2 2 2 2" xfId="26757"/>
    <cellStyle name="Normal 9 2 2 2 6 2 2 2 2 2" xfId="26758"/>
    <cellStyle name="Normal 9 2 2 2 6 2 2 2 3" xfId="26759"/>
    <cellStyle name="Normal 9 2 2 2 6 2 2 3" xfId="26760"/>
    <cellStyle name="Normal 9 2 2 2 6 2 2 3 2" xfId="26761"/>
    <cellStyle name="Normal 9 2 2 2 6 2 2 4" xfId="26762"/>
    <cellStyle name="Normal 9 2 2 2 6 2 3" xfId="26763"/>
    <cellStyle name="Normal 9 2 2 2 6 2 3 2" xfId="26764"/>
    <cellStyle name="Normal 9 2 2 2 6 2 3 2 2" xfId="26765"/>
    <cellStyle name="Normal 9 2 2 2 6 2 3 3" xfId="26766"/>
    <cellStyle name="Normal 9 2 2 2 6 2 4" xfId="26767"/>
    <cellStyle name="Normal 9 2 2 2 6 2 4 2" xfId="26768"/>
    <cellStyle name="Normal 9 2 2 2 6 2 5" xfId="26769"/>
    <cellStyle name="Normal 9 2 2 2 6 3" xfId="26770"/>
    <cellStyle name="Normal 9 2 2 2 6 3 2" xfId="26771"/>
    <cellStyle name="Normal 9 2 2 2 6 3 2 2" xfId="26772"/>
    <cellStyle name="Normal 9 2 2 2 6 3 2 2 2" xfId="26773"/>
    <cellStyle name="Normal 9 2 2 2 6 3 2 3" xfId="26774"/>
    <cellStyle name="Normal 9 2 2 2 6 3 3" xfId="26775"/>
    <cellStyle name="Normal 9 2 2 2 6 3 3 2" xfId="26776"/>
    <cellStyle name="Normal 9 2 2 2 6 3 4" xfId="26777"/>
    <cellStyle name="Normal 9 2 2 2 6 4" xfId="26778"/>
    <cellStyle name="Normal 9 2 2 2 6 4 2" xfId="26779"/>
    <cellStyle name="Normal 9 2 2 2 6 4 2 2" xfId="26780"/>
    <cellStyle name="Normal 9 2 2 2 6 4 3" xfId="26781"/>
    <cellStyle name="Normal 9 2 2 2 6 5" xfId="26782"/>
    <cellStyle name="Normal 9 2 2 2 6 5 2" xfId="26783"/>
    <cellStyle name="Normal 9 2 2 2 6 6" xfId="26784"/>
    <cellStyle name="Normal 9 2 2 2 7" xfId="26785"/>
    <cellStyle name="Normal 9 2 2 2 7 2" xfId="26786"/>
    <cellStyle name="Normal 9 2 2 2 7 2 2" xfId="26787"/>
    <cellStyle name="Normal 9 2 2 2 7 2 2 2" xfId="26788"/>
    <cellStyle name="Normal 9 2 2 2 7 2 2 2 2" xfId="26789"/>
    <cellStyle name="Normal 9 2 2 2 7 2 2 3" xfId="26790"/>
    <cellStyle name="Normal 9 2 2 2 7 2 3" xfId="26791"/>
    <cellStyle name="Normal 9 2 2 2 7 2 3 2" xfId="26792"/>
    <cellStyle name="Normal 9 2 2 2 7 2 4" xfId="26793"/>
    <cellStyle name="Normal 9 2 2 2 7 3" xfId="26794"/>
    <cellStyle name="Normal 9 2 2 2 7 3 2" xfId="26795"/>
    <cellStyle name="Normal 9 2 2 2 7 3 2 2" xfId="26796"/>
    <cellStyle name="Normal 9 2 2 2 7 3 3" xfId="26797"/>
    <cellStyle name="Normal 9 2 2 2 7 4" xfId="26798"/>
    <cellStyle name="Normal 9 2 2 2 7 4 2" xfId="26799"/>
    <cellStyle name="Normal 9 2 2 2 7 5" xfId="26800"/>
    <cellStyle name="Normal 9 2 2 2 8" xfId="26801"/>
    <cellStyle name="Normal 9 2 2 2 8 2" xfId="26802"/>
    <cellStyle name="Normal 9 2 2 2 8 2 2" xfId="26803"/>
    <cellStyle name="Normal 9 2 2 2 8 2 2 2" xfId="26804"/>
    <cellStyle name="Normal 9 2 2 2 8 2 3" xfId="26805"/>
    <cellStyle name="Normal 9 2 2 2 8 3" xfId="26806"/>
    <cellStyle name="Normal 9 2 2 2 8 3 2" xfId="26807"/>
    <cellStyle name="Normal 9 2 2 2 8 4" xfId="26808"/>
    <cellStyle name="Normal 9 2 2 2 9" xfId="26809"/>
    <cellStyle name="Normal 9 2 2 2 9 2" xfId="26810"/>
    <cellStyle name="Normal 9 2 2 2 9 2 2" xfId="26811"/>
    <cellStyle name="Normal 9 2 2 2 9 3" xfId="26812"/>
    <cellStyle name="Normal 9 2 2 3" xfId="26813"/>
    <cellStyle name="Normal 9 2 2 3 10" xfId="26814"/>
    <cellStyle name="Normal 9 2 2 3 2" xfId="26815"/>
    <cellStyle name="Normal 9 2 2 3 2 2" xfId="26816"/>
    <cellStyle name="Normal 9 2 2 3 2 2 2" xfId="26817"/>
    <cellStyle name="Normal 9 2 2 3 2 2 2 2" xfId="26818"/>
    <cellStyle name="Normal 9 2 2 3 2 2 2 2 2" xfId="26819"/>
    <cellStyle name="Normal 9 2 2 3 2 2 2 2 2 2" xfId="26820"/>
    <cellStyle name="Normal 9 2 2 3 2 2 2 2 2 2 2" xfId="26821"/>
    <cellStyle name="Normal 9 2 2 3 2 2 2 2 2 2 2 2" xfId="26822"/>
    <cellStyle name="Normal 9 2 2 3 2 2 2 2 2 2 2 2 2" xfId="26823"/>
    <cellStyle name="Normal 9 2 2 3 2 2 2 2 2 2 2 3" xfId="26824"/>
    <cellStyle name="Normal 9 2 2 3 2 2 2 2 2 2 3" xfId="26825"/>
    <cellStyle name="Normal 9 2 2 3 2 2 2 2 2 2 3 2" xfId="26826"/>
    <cellStyle name="Normal 9 2 2 3 2 2 2 2 2 2 4" xfId="26827"/>
    <cellStyle name="Normal 9 2 2 3 2 2 2 2 2 3" xfId="26828"/>
    <cellStyle name="Normal 9 2 2 3 2 2 2 2 2 3 2" xfId="26829"/>
    <cellStyle name="Normal 9 2 2 3 2 2 2 2 2 3 2 2" xfId="26830"/>
    <cellStyle name="Normal 9 2 2 3 2 2 2 2 2 3 3" xfId="26831"/>
    <cellStyle name="Normal 9 2 2 3 2 2 2 2 2 4" xfId="26832"/>
    <cellStyle name="Normal 9 2 2 3 2 2 2 2 2 4 2" xfId="26833"/>
    <cellStyle name="Normal 9 2 2 3 2 2 2 2 2 5" xfId="26834"/>
    <cellStyle name="Normal 9 2 2 3 2 2 2 2 3" xfId="26835"/>
    <cellStyle name="Normal 9 2 2 3 2 2 2 2 3 2" xfId="26836"/>
    <cellStyle name="Normal 9 2 2 3 2 2 2 2 3 2 2" xfId="26837"/>
    <cellStyle name="Normal 9 2 2 3 2 2 2 2 3 2 2 2" xfId="26838"/>
    <cellStyle name="Normal 9 2 2 3 2 2 2 2 3 2 3" xfId="26839"/>
    <cellStyle name="Normal 9 2 2 3 2 2 2 2 3 3" xfId="26840"/>
    <cellStyle name="Normal 9 2 2 3 2 2 2 2 3 3 2" xfId="26841"/>
    <cellStyle name="Normal 9 2 2 3 2 2 2 2 3 4" xfId="26842"/>
    <cellStyle name="Normal 9 2 2 3 2 2 2 2 4" xfId="26843"/>
    <cellStyle name="Normal 9 2 2 3 2 2 2 2 4 2" xfId="26844"/>
    <cellStyle name="Normal 9 2 2 3 2 2 2 2 4 2 2" xfId="26845"/>
    <cellStyle name="Normal 9 2 2 3 2 2 2 2 4 3" xfId="26846"/>
    <cellStyle name="Normal 9 2 2 3 2 2 2 2 5" xfId="26847"/>
    <cellStyle name="Normal 9 2 2 3 2 2 2 2 5 2" xfId="26848"/>
    <cellStyle name="Normal 9 2 2 3 2 2 2 2 6" xfId="26849"/>
    <cellStyle name="Normal 9 2 2 3 2 2 2 3" xfId="26850"/>
    <cellStyle name="Normal 9 2 2 3 2 2 2 3 2" xfId="26851"/>
    <cellStyle name="Normal 9 2 2 3 2 2 2 3 2 2" xfId="26852"/>
    <cellStyle name="Normal 9 2 2 3 2 2 2 3 2 2 2" xfId="26853"/>
    <cellStyle name="Normal 9 2 2 3 2 2 2 3 2 2 2 2" xfId="26854"/>
    <cellStyle name="Normal 9 2 2 3 2 2 2 3 2 2 3" xfId="26855"/>
    <cellStyle name="Normal 9 2 2 3 2 2 2 3 2 3" xfId="26856"/>
    <cellStyle name="Normal 9 2 2 3 2 2 2 3 2 3 2" xfId="26857"/>
    <cellStyle name="Normal 9 2 2 3 2 2 2 3 2 4" xfId="26858"/>
    <cellStyle name="Normal 9 2 2 3 2 2 2 3 3" xfId="26859"/>
    <cellStyle name="Normal 9 2 2 3 2 2 2 3 3 2" xfId="26860"/>
    <cellStyle name="Normal 9 2 2 3 2 2 2 3 3 2 2" xfId="26861"/>
    <cellStyle name="Normal 9 2 2 3 2 2 2 3 3 3" xfId="26862"/>
    <cellStyle name="Normal 9 2 2 3 2 2 2 3 4" xfId="26863"/>
    <cellStyle name="Normal 9 2 2 3 2 2 2 3 4 2" xfId="26864"/>
    <cellStyle name="Normal 9 2 2 3 2 2 2 3 5" xfId="26865"/>
    <cellStyle name="Normal 9 2 2 3 2 2 2 4" xfId="26866"/>
    <cellStyle name="Normal 9 2 2 3 2 2 2 4 2" xfId="26867"/>
    <cellStyle name="Normal 9 2 2 3 2 2 2 4 2 2" xfId="26868"/>
    <cellStyle name="Normal 9 2 2 3 2 2 2 4 2 2 2" xfId="26869"/>
    <cellStyle name="Normal 9 2 2 3 2 2 2 4 2 3" xfId="26870"/>
    <cellStyle name="Normal 9 2 2 3 2 2 2 4 3" xfId="26871"/>
    <cellStyle name="Normal 9 2 2 3 2 2 2 4 3 2" xfId="26872"/>
    <cellStyle name="Normal 9 2 2 3 2 2 2 4 4" xfId="26873"/>
    <cellStyle name="Normal 9 2 2 3 2 2 2 5" xfId="26874"/>
    <cellStyle name="Normal 9 2 2 3 2 2 2 5 2" xfId="26875"/>
    <cellStyle name="Normal 9 2 2 3 2 2 2 5 2 2" xfId="26876"/>
    <cellStyle name="Normal 9 2 2 3 2 2 2 5 3" xfId="26877"/>
    <cellStyle name="Normal 9 2 2 3 2 2 2 6" xfId="26878"/>
    <cellStyle name="Normal 9 2 2 3 2 2 2 6 2" xfId="26879"/>
    <cellStyle name="Normal 9 2 2 3 2 2 2 7" xfId="26880"/>
    <cellStyle name="Normal 9 2 2 3 2 2 3" xfId="26881"/>
    <cellStyle name="Normal 9 2 2 3 2 2 3 2" xfId="26882"/>
    <cellStyle name="Normal 9 2 2 3 2 2 3 2 2" xfId="26883"/>
    <cellStyle name="Normal 9 2 2 3 2 2 3 2 2 2" xfId="26884"/>
    <cellStyle name="Normal 9 2 2 3 2 2 3 2 2 2 2" xfId="26885"/>
    <cellStyle name="Normal 9 2 2 3 2 2 3 2 2 2 2 2" xfId="26886"/>
    <cellStyle name="Normal 9 2 2 3 2 2 3 2 2 2 3" xfId="26887"/>
    <cellStyle name="Normal 9 2 2 3 2 2 3 2 2 3" xfId="26888"/>
    <cellStyle name="Normal 9 2 2 3 2 2 3 2 2 3 2" xfId="26889"/>
    <cellStyle name="Normal 9 2 2 3 2 2 3 2 2 4" xfId="26890"/>
    <cellStyle name="Normal 9 2 2 3 2 2 3 2 3" xfId="26891"/>
    <cellStyle name="Normal 9 2 2 3 2 2 3 2 3 2" xfId="26892"/>
    <cellStyle name="Normal 9 2 2 3 2 2 3 2 3 2 2" xfId="26893"/>
    <cellStyle name="Normal 9 2 2 3 2 2 3 2 3 3" xfId="26894"/>
    <cellStyle name="Normal 9 2 2 3 2 2 3 2 4" xfId="26895"/>
    <cellStyle name="Normal 9 2 2 3 2 2 3 2 4 2" xfId="26896"/>
    <cellStyle name="Normal 9 2 2 3 2 2 3 2 5" xfId="26897"/>
    <cellStyle name="Normal 9 2 2 3 2 2 3 3" xfId="26898"/>
    <cellStyle name="Normal 9 2 2 3 2 2 3 3 2" xfId="26899"/>
    <cellStyle name="Normal 9 2 2 3 2 2 3 3 2 2" xfId="26900"/>
    <cellStyle name="Normal 9 2 2 3 2 2 3 3 2 2 2" xfId="26901"/>
    <cellStyle name="Normal 9 2 2 3 2 2 3 3 2 3" xfId="26902"/>
    <cellStyle name="Normal 9 2 2 3 2 2 3 3 3" xfId="26903"/>
    <cellStyle name="Normal 9 2 2 3 2 2 3 3 3 2" xfId="26904"/>
    <cellStyle name="Normal 9 2 2 3 2 2 3 3 4" xfId="26905"/>
    <cellStyle name="Normal 9 2 2 3 2 2 3 4" xfId="26906"/>
    <cellStyle name="Normal 9 2 2 3 2 2 3 4 2" xfId="26907"/>
    <cellStyle name="Normal 9 2 2 3 2 2 3 4 2 2" xfId="26908"/>
    <cellStyle name="Normal 9 2 2 3 2 2 3 4 3" xfId="26909"/>
    <cellStyle name="Normal 9 2 2 3 2 2 3 5" xfId="26910"/>
    <cellStyle name="Normal 9 2 2 3 2 2 3 5 2" xfId="26911"/>
    <cellStyle name="Normal 9 2 2 3 2 2 3 6" xfId="26912"/>
    <cellStyle name="Normal 9 2 2 3 2 2 4" xfId="26913"/>
    <cellStyle name="Normal 9 2 2 3 2 2 4 2" xfId="26914"/>
    <cellStyle name="Normal 9 2 2 3 2 2 4 2 2" xfId="26915"/>
    <cellStyle name="Normal 9 2 2 3 2 2 4 2 2 2" xfId="26916"/>
    <cellStyle name="Normal 9 2 2 3 2 2 4 2 2 2 2" xfId="26917"/>
    <cellStyle name="Normal 9 2 2 3 2 2 4 2 2 3" xfId="26918"/>
    <cellStyle name="Normal 9 2 2 3 2 2 4 2 3" xfId="26919"/>
    <cellStyle name="Normal 9 2 2 3 2 2 4 2 3 2" xfId="26920"/>
    <cellStyle name="Normal 9 2 2 3 2 2 4 2 4" xfId="26921"/>
    <cellStyle name="Normal 9 2 2 3 2 2 4 3" xfId="26922"/>
    <cellStyle name="Normal 9 2 2 3 2 2 4 3 2" xfId="26923"/>
    <cellStyle name="Normal 9 2 2 3 2 2 4 3 2 2" xfId="26924"/>
    <cellStyle name="Normal 9 2 2 3 2 2 4 3 3" xfId="26925"/>
    <cellStyle name="Normal 9 2 2 3 2 2 4 4" xfId="26926"/>
    <cellStyle name="Normal 9 2 2 3 2 2 4 4 2" xfId="26927"/>
    <cellStyle name="Normal 9 2 2 3 2 2 4 5" xfId="26928"/>
    <cellStyle name="Normal 9 2 2 3 2 2 5" xfId="26929"/>
    <cellStyle name="Normal 9 2 2 3 2 2 5 2" xfId="26930"/>
    <cellStyle name="Normal 9 2 2 3 2 2 5 2 2" xfId="26931"/>
    <cellStyle name="Normal 9 2 2 3 2 2 5 2 2 2" xfId="26932"/>
    <cellStyle name="Normal 9 2 2 3 2 2 5 2 3" xfId="26933"/>
    <cellStyle name="Normal 9 2 2 3 2 2 5 3" xfId="26934"/>
    <cellStyle name="Normal 9 2 2 3 2 2 5 3 2" xfId="26935"/>
    <cellStyle name="Normal 9 2 2 3 2 2 5 4" xfId="26936"/>
    <cellStyle name="Normal 9 2 2 3 2 2 6" xfId="26937"/>
    <cellStyle name="Normal 9 2 2 3 2 2 6 2" xfId="26938"/>
    <cellStyle name="Normal 9 2 2 3 2 2 6 2 2" xfId="26939"/>
    <cellStyle name="Normal 9 2 2 3 2 2 6 3" xfId="26940"/>
    <cellStyle name="Normal 9 2 2 3 2 2 7" xfId="26941"/>
    <cellStyle name="Normal 9 2 2 3 2 2 7 2" xfId="26942"/>
    <cellStyle name="Normal 9 2 2 3 2 2 8" xfId="26943"/>
    <cellStyle name="Normal 9 2 2 3 2 3" xfId="26944"/>
    <cellStyle name="Normal 9 2 2 3 2 3 2" xfId="26945"/>
    <cellStyle name="Normal 9 2 2 3 2 3 2 2" xfId="26946"/>
    <cellStyle name="Normal 9 2 2 3 2 3 2 2 2" xfId="26947"/>
    <cellStyle name="Normal 9 2 2 3 2 3 2 2 2 2" xfId="26948"/>
    <cellStyle name="Normal 9 2 2 3 2 3 2 2 2 2 2" xfId="26949"/>
    <cellStyle name="Normal 9 2 2 3 2 3 2 2 2 2 2 2" xfId="26950"/>
    <cellStyle name="Normal 9 2 2 3 2 3 2 2 2 2 3" xfId="26951"/>
    <cellStyle name="Normal 9 2 2 3 2 3 2 2 2 3" xfId="26952"/>
    <cellStyle name="Normal 9 2 2 3 2 3 2 2 2 3 2" xfId="26953"/>
    <cellStyle name="Normal 9 2 2 3 2 3 2 2 2 4" xfId="26954"/>
    <cellStyle name="Normal 9 2 2 3 2 3 2 2 3" xfId="26955"/>
    <cellStyle name="Normal 9 2 2 3 2 3 2 2 3 2" xfId="26956"/>
    <cellStyle name="Normal 9 2 2 3 2 3 2 2 3 2 2" xfId="26957"/>
    <cellStyle name="Normal 9 2 2 3 2 3 2 2 3 3" xfId="26958"/>
    <cellStyle name="Normal 9 2 2 3 2 3 2 2 4" xfId="26959"/>
    <cellStyle name="Normal 9 2 2 3 2 3 2 2 4 2" xfId="26960"/>
    <cellStyle name="Normal 9 2 2 3 2 3 2 2 5" xfId="26961"/>
    <cellStyle name="Normal 9 2 2 3 2 3 2 3" xfId="26962"/>
    <cellStyle name="Normal 9 2 2 3 2 3 2 3 2" xfId="26963"/>
    <cellStyle name="Normal 9 2 2 3 2 3 2 3 2 2" xfId="26964"/>
    <cellStyle name="Normal 9 2 2 3 2 3 2 3 2 2 2" xfId="26965"/>
    <cellStyle name="Normal 9 2 2 3 2 3 2 3 2 3" xfId="26966"/>
    <cellStyle name="Normal 9 2 2 3 2 3 2 3 3" xfId="26967"/>
    <cellStyle name="Normal 9 2 2 3 2 3 2 3 3 2" xfId="26968"/>
    <cellStyle name="Normal 9 2 2 3 2 3 2 3 4" xfId="26969"/>
    <cellStyle name="Normal 9 2 2 3 2 3 2 4" xfId="26970"/>
    <cellStyle name="Normal 9 2 2 3 2 3 2 4 2" xfId="26971"/>
    <cellStyle name="Normal 9 2 2 3 2 3 2 4 2 2" xfId="26972"/>
    <cellStyle name="Normal 9 2 2 3 2 3 2 4 3" xfId="26973"/>
    <cellStyle name="Normal 9 2 2 3 2 3 2 5" xfId="26974"/>
    <cellStyle name="Normal 9 2 2 3 2 3 2 5 2" xfId="26975"/>
    <cellStyle name="Normal 9 2 2 3 2 3 2 6" xfId="26976"/>
    <cellStyle name="Normal 9 2 2 3 2 3 3" xfId="26977"/>
    <cellStyle name="Normal 9 2 2 3 2 3 3 2" xfId="26978"/>
    <cellStyle name="Normal 9 2 2 3 2 3 3 2 2" xfId="26979"/>
    <cellStyle name="Normal 9 2 2 3 2 3 3 2 2 2" xfId="26980"/>
    <cellStyle name="Normal 9 2 2 3 2 3 3 2 2 2 2" xfId="26981"/>
    <cellStyle name="Normal 9 2 2 3 2 3 3 2 2 3" xfId="26982"/>
    <cellStyle name="Normal 9 2 2 3 2 3 3 2 3" xfId="26983"/>
    <cellStyle name="Normal 9 2 2 3 2 3 3 2 3 2" xfId="26984"/>
    <cellStyle name="Normal 9 2 2 3 2 3 3 2 4" xfId="26985"/>
    <cellStyle name="Normal 9 2 2 3 2 3 3 3" xfId="26986"/>
    <cellStyle name="Normal 9 2 2 3 2 3 3 3 2" xfId="26987"/>
    <cellStyle name="Normal 9 2 2 3 2 3 3 3 2 2" xfId="26988"/>
    <cellStyle name="Normal 9 2 2 3 2 3 3 3 3" xfId="26989"/>
    <cellStyle name="Normal 9 2 2 3 2 3 3 4" xfId="26990"/>
    <cellStyle name="Normal 9 2 2 3 2 3 3 4 2" xfId="26991"/>
    <cellStyle name="Normal 9 2 2 3 2 3 3 5" xfId="26992"/>
    <cellStyle name="Normal 9 2 2 3 2 3 4" xfId="26993"/>
    <cellStyle name="Normal 9 2 2 3 2 3 4 2" xfId="26994"/>
    <cellStyle name="Normal 9 2 2 3 2 3 4 2 2" xfId="26995"/>
    <cellStyle name="Normal 9 2 2 3 2 3 4 2 2 2" xfId="26996"/>
    <cellStyle name="Normal 9 2 2 3 2 3 4 2 3" xfId="26997"/>
    <cellStyle name="Normal 9 2 2 3 2 3 4 3" xfId="26998"/>
    <cellStyle name="Normal 9 2 2 3 2 3 4 3 2" xfId="26999"/>
    <cellStyle name="Normal 9 2 2 3 2 3 4 4" xfId="27000"/>
    <cellStyle name="Normal 9 2 2 3 2 3 5" xfId="27001"/>
    <cellStyle name="Normal 9 2 2 3 2 3 5 2" xfId="27002"/>
    <cellStyle name="Normal 9 2 2 3 2 3 5 2 2" xfId="27003"/>
    <cellStyle name="Normal 9 2 2 3 2 3 5 3" xfId="27004"/>
    <cellStyle name="Normal 9 2 2 3 2 3 6" xfId="27005"/>
    <cellStyle name="Normal 9 2 2 3 2 3 6 2" xfId="27006"/>
    <cellStyle name="Normal 9 2 2 3 2 3 7" xfId="27007"/>
    <cellStyle name="Normal 9 2 2 3 2 4" xfId="27008"/>
    <cellStyle name="Normal 9 2 2 3 2 4 2" xfId="27009"/>
    <cellStyle name="Normal 9 2 2 3 2 4 2 2" xfId="27010"/>
    <cellStyle name="Normal 9 2 2 3 2 4 2 2 2" xfId="27011"/>
    <cellStyle name="Normal 9 2 2 3 2 4 2 2 2 2" xfId="27012"/>
    <cellStyle name="Normal 9 2 2 3 2 4 2 2 2 2 2" xfId="27013"/>
    <cellStyle name="Normal 9 2 2 3 2 4 2 2 2 3" xfId="27014"/>
    <cellStyle name="Normal 9 2 2 3 2 4 2 2 3" xfId="27015"/>
    <cellStyle name="Normal 9 2 2 3 2 4 2 2 3 2" xfId="27016"/>
    <cellStyle name="Normal 9 2 2 3 2 4 2 2 4" xfId="27017"/>
    <cellStyle name="Normal 9 2 2 3 2 4 2 3" xfId="27018"/>
    <cellStyle name="Normal 9 2 2 3 2 4 2 3 2" xfId="27019"/>
    <cellStyle name="Normal 9 2 2 3 2 4 2 3 2 2" xfId="27020"/>
    <cellStyle name="Normal 9 2 2 3 2 4 2 3 3" xfId="27021"/>
    <cellStyle name="Normal 9 2 2 3 2 4 2 4" xfId="27022"/>
    <cellStyle name="Normal 9 2 2 3 2 4 2 4 2" xfId="27023"/>
    <cellStyle name="Normal 9 2 2 3 2 4 2 5" xfId="27024"/>
    <cellStyle name="Normal 9 2 2 3 2 4 3" xfId="27025"/>
    <cellStyle name="Normal 9 2 2 3 2 4 3 2" xfId="27026"/>
    <cellStyle name="Normal 9 2 2 3 2 4 3 2 2" xfId="27027"/>
    <cellStyle name="Normal 9 2 2 3 2 4 3 2 2 2" xfId="27028"/>
    <cellStyle name="Normal 9 2 2 3 2 4 3 2 3" xfId="27029"/>
    <cellStyle name="Normal 9 2 2 3 2 4 3 3" xfId="27030"/>
    <cellStyle name="Normal 9 2 2 3 2 4 3 3 2" xfId="27031"/>
    <cellStyle name="Normal 9 2 2 3 2 4 3 4" xfId="27032"/>
    <cellStyle name="Normal 9 2 2 3 2 4 4" xfId="27033"/>
    <cellStyle name="Normal 9 2 2 3 2 4 4 2" xfId="27034"/>
    <cellStyle name="Normal 9 2 2 3 2 4 4 2 2" xfId="27035"/>
    <cellStyle name="Normal 9 2 2 3 2 4 4 3" xfId="27036"/>
    <cellStyle name="Normal 9 2 2 3 2 4 5" xfId="27037"/>
    <cellStyle name="Normal 9 2 2 3 2 4 5 2" xfId="27038"/>
    <cellStyle name="Normal 9 2 2 3 2 4 6" xfId="27039"/>
    <cellStyle name="Normal 9 2 2 3 2 5" xfId="27040"/>
    <cellStyle name="Normal 9 2 2 3 2 5 2" xfId="27041"/>
    <cellStyle name="Normal 9 2 2 3 2 5 2 2" xfId="27042"/>
    <cellStyle name="Normal 9 2 2 3 2 5 2 2 2" xfId="27043"/>
    <cellStyle name="Normal 9 2 2 3 2 5 2 2 2 2" xfId="27044"/>
    <cellStyle name="Normal 9 2 2 3 2 5 2 2 3" xfId="27045"/>
    <cellStyle name="Normal 9 2 2 3 2 5 2 3" xfId="27046"/>
    <cellStyle name="Normal 9 2 2 3 2 5 2 3 2" xfId="27047"/>
    <cellStyle name="Normal 9 2 2 3 2 5 2 4" xfId="27048"/>
    <cellStyle name="Normal 9 2 2 3 2 5 3" xfId="27049"/>
    <cellStyle name="Normal 9 2 2 3 2 5 3 2" xfId="27050"/>
    <cellStyle name="Normal 9 2 2 3 2 5 3 2 2" xfId="27051"/>
    <cellStyle name="Normal 9 2 2 3 2 5 3 3" xfId="27052"/>
    <cellStyle name="Normal 9 2 2 3 2 5 4" xfId="27053"/>
    <cellStyle name="Normal 9 2 2 3 2 5 4 2" xfId="27054"/>
    <cellStyle name="Normal 9 2 2 3 2 5 5" xfId="27055"/>
    <cellStyle name="Normal 9 2 2 3 2 6" xfId="27056"/>
    <cellStyle name="Normal 9 2 2 3 2 6 2" xfId="27057"/>
    <cellStyle name="Normal 9 2 2 3 2 6 2 2" xfId="27058"/>
    <cellStyle name="Normal 9 2 2 3 2 6 2 2 2" xfId="27059"/>
    <cellStyle name="Normal 9 2 2 3 2 6 2 3" xfId="27060"/>
    <cellStyle name="Normal 9 2 2 3 2 6 3" xfId="27061"/>
    <cellStyle name="Normal 9 2 2 3 2 6 3 2" xfId="27062"/>
    <cellStyle name="Normal 9 2 2 3 2 6 4" xfId="27063"/>
    <cellStyle name="Normal 9 2 2 3 2 7" xfId="27064"/>
    <cellStyle name="Normal 9 2 2 3 2 7 2" xfId="27065"/>
    <cellStyle name="Normal 9 2 2 3 2 7 2 2" xfId="27066"/>
    <cellStyle name="Normal 9 2 2 3 2 7 3" xfId="27067"/>
    <cellStyle name="Normal 9 2 2 3 2 8" xfId="27068"/>
    <cellStyle name="Normal 9 2 2 3 2 8 2" xfId="27069"/>
    <cellStyle name="Normal 9 2 2 3 2 9" xfId="27070"/>
    <cellStyle name="Normal 9 2 2 3 3" xfId="27071"/>
    <cellStyle name="Normal 9 2 2 3 3 2" xfId="27072"/>
    <cellStyle name="Normal 9 2 2 3 3 2 2" xfId="27073"/>
    <cellStyle name="Normal 9 2 2 3 3 2 2 2" xfId="27074"/>
    <cellStyle name="Normal 9 2 2 3 3 2 2 2 2" xfId="27075"/>
    <cellStyle name="Normal 9 2 2 3 3 2 2 2 2 2" xfId="27076"/>
    <cellStyle name="Normal 9 2 2 3 3 2 2 2 2 2 2" xfId="27077"/>
    <cellStyle name="Normal 9 2 2 3 3 2 2 2 2 2 2 2" xfId="27078"/>
    <cellStyle name="Normal 9 2 2 3 3 2 2 2 2 2 3" xfId="27079"/>
    <cellStyle name="Normal 9 2 2 3 3 2 2 2 2 3" xfId="27080"/>
    <cellStyle name="Normal 9 2 2 3 3 2 2 2 2 3 2" xfId="27081"/>
    <cellStyle name="Normal 9 2 2 3 3 2 2 2 2 4" xfId="27082"/>
    <cellStyle name="Normal 9 2 2 3 3 2 2 2 3" xfId="27083"/>
    <cellStyle name="Normal 9 2 2 3 3 2 2 2 3 2" xfId="27084"/>
    <cellStyle name="Normal 9 2 2 3 3 2 2 2 3 2 2" xfId="27085"/>
    <cellStyle name="Normal 9 2 2 3 3 2 2 2 3 3" xfId="27086"/>
    <cellStyle name="Normal 9 2 2 3 3 2 2 2 4" xfId="27087"/>
    <cellStyle name="Normal 9 2 2 3 3 2 2 2 4 2" xfId="27088"/>
    <cellStyle name="Normal 9 2 2 3 3 2 2 2 5" xfId="27089"/>
    <cellStyle name="Normal 9 2 2 3 3 2 2 3" xfId="27090"/>
    <cellStyle name="Normal 9 2 2 3 3 2 2 3 2" xfId="27091"/>
    <cellStyle name="Normal 9 2 2 3 3 2 2 3 2 2" xfId="27092"/>
    <cellStyle name="Normal 9 2 2 3 3 2 2 3 2 2 2" xfId="27093"/>
    <cellStyle name="Normal 9 2 2 3 3 2 2 3 2 3" xfId="27094"/>
    <cellStyle name="Normal 9 2 2 3 3 2 2 3 3" xfId="27095"/>
    <cellStyle name="Normal 9 2 2 3 3 2 2 3 3 2" xfId="27096"/>
    <cellStyle name="Normal 9 2 2 3 3 2 2 3 4" xfId="27097"/>
    <cellStyle name="Normal 9 2 2 3 3 2 2 4" xfId="27098"/>
    <cellStyle name="Normal 9 2 2 3 3 2 2 4 2" xfId="27099"/>
    <cellStyle name="Normal 9 2 2 3 3 2 2 4 2 2" xfId="27100"/>
    <cellStyle name="Normal 9 2 2 3 3 2 2 4 3" xfId="27101"/>
    <cellStyle name="Normal 9 2 2 3 3 2 2 5" xfId="27102"/>
    <cellStyle name="Normal 9 2 2 3 3 2 2 5 2" xfId="27103"/>
    <cellStyle name="Normal 9 2 2 3 3 2 2 6" xfId="27104"/>
    <cellStyle name="Normal 9 2 2 3 3 2 3" xfId="27105"/>
    <cellStyle name="Normal 9 2 2 3 3 2 3 2" xfId="27106"/>
    <cellStyle name="Normal 9 2 2 3 3 2 3 2 2" xfId="27107"/>
    <cellStyle name="Normal 9 2 2 3 3 2 3 2 2 2" xfId="27108"/>
    <cellStyle name="Normal 9 2 2 3 3 2 3 2 2 2 2" xfId="27109"/>
    <cellStyle name="Normal 9 2 2 3 3 2 3 2 2 3" xfId="27110"/>
    <cellStyle name="Normal 9 2 2 3 3 2 3 2 3" xfId="27111"/>
    <cellStyle name="Normal 9 2 2 3 3 2 3 2 3 2" xfId="27112"/>
    <cellStyle name="Normal 9 2 2 3 3 2 3 2 4" xfId="27113"/>
    <cellStyle name="Normal 9 2 2 3 3 2 3 3" xfId="27114"/>
    <cellStyle name="Normal 9 2 2 3 3 2 3 3 2" xfId="27115"/>
    <cellStyle name="Normal 9 2 2 3 3 2 3 3 2 2" xfId="27116"/>
    <cellStyle name="Normal 9 2 2 3 3 2 3 3 3" xfId="27117"/>
    <cellStyle name="Normal 9 2 2 3 3 2 3 4" xfId="27118"/>
    <cellStyle name="Normal 9 2 2 3 3 2 3 4 2" xfId="27119"/>
    <cellStyle name="Normal 9 2 2 3 3 2 3 5" xfId="27120"/>
    <cellStyle name="Normal 9 2 2 3 3 2 4" xfId="27121"/>
    <cellStyle name="Normal 9 2 2 3 3 2 4 2" xfId="27122"/>
    <cellStyle name="Normal 9 2 2 3 3 2 4 2 2" xfId="27123"/>
    <cellStyle name="Normal 9 2 2 3 3 2 4 2 2 2" xfId="27124"/>
    <cellStyle name="Normal 9 2 2 3 3 2 4 2 3" xfId="27125"/>
    <cellStyle name="Normal 9 2 2 3 3 2 4 3" xfId="27126"/>
    <cellStyle name="Normal 9 2 2 3 3 2 4 3 2" xfId="27127"/>
    <cellStyle name="Normal 9 2 2 3 3 2 4 4" xfId="27128"/>
    <cellStyle name="Normal 9 2 2 3 3 2 5" xfId="27129"/>
    <cellStyle name="Normal 9 2 2 3 3 2 5 2" xfId="27130"/>
    <cellStyle name="Normal 9 2 2 3 3 2 5 2 2" xfId="27131"/>
    <cellStyle name="Normal 9 2 2 3 3 2 5 3" xfId="27132"/>
    <cellStyle name="Normal 9 2 2 3 3 2 6" xfId="27133"/>
    <cellStyle name="Normal 9 2 2 3 3 2 6 2" xfId="27134"/>
    <cellStyle name="Normal 9 2 2 3 3 2 7" xfId="27135"/>
    <cellStyle name="Normal 9 2 2 3 3 3" xfId="27136"/>
    <cellStyle name="Normal 9 2 2 3 3 3 2" xfId="27137"/>
    <cellStyle name="Normal 9 2 2 3 3 3 2 2" xfId="27138"/>
    <cellStyle name="Normal 9 2 2 3 3 3 2 2 2" xfId="27139"/>
    <cellStyle name="Normal 9 2 2 3 3 3 2 2 2 2" xfId="27140"/>
    <cellStyle name="Normal 9 2 2 3 3 3 2 2 2 2 2" xfId="27141"/>
    <cellStyle name="Normal 9 2 2 3 3 3 2 2 2 3" xfId="27142"/>
    <cellStyle name="Normal 9 2 2 3 3 3 2 2 3" xfId="27143"/>
    <cellStyle name="Normal 9 2 2 3 3 3 2 2 3 2" xfId="27144"/>
    <cellStyle name="Normal 9 2 2 3 3 3 2 2 4" xfId="27145"/>
    <cellStyle name="Normal 9 2 2 3 3 3 2 3" xfId="27146"/>
    <cellStyle name="Normal 9 2 2 3 3 3 2 3 2" xfId="27147"/>
    <cellStyle name="Normal 9 2 2 3 3 3 2 3 2 2" xfId="27148"/>
    <cellStyle name="Normal 9 2 2 3 3 3 2 3 3" xfId="27149"/>
    <cellStyle name="Normal 9 2 2 3 3 3 2 4" xfId="27150"/>
    <cellStyle name="Normal 9 2 2 3 3 3 2 4 2" xfId="27151"/>
    <cellStyle name="Normal 9 2 2 3 3 3 2 5" xfId="27152"/>
    <cellStyle name="Normal 9 2 2 3 3 3 3" xfId="27153"/>
    <cellStyle name="Normal 9 2 2 3 3 3 3 2" xfId="27154"/>
    <cellStyle name="Normal 9 2 2 3 3 3 3 2 2" xfId="27155"/>
    <cellStyle name="Normal 9 2 2 3 3 3 3 2 2 2" xfId="27156"/>
    <cellStyle name="Normal 9 2 2 3 3 3 3 2 3" xfId="27157"/>
    <cellStyle name="Normal 9 2 2 3 3 3 3 3" xfId="27158"/>
    <cellStyle name="Normal 9 2 2 3 3 3 3 3 2" xfId="27159"/>
    <cellStyle name="Normal 9 2 2 3 3 3 3 4" xfId="27160"/>
    <cellStyle name="Normal 9 2 2 3 3 3 4" xfId="27161"/>
    <cellStyle name="Normal 9 2 2 3 3 3 4 2" xfId="27162"/>
    <cellStyle name="Normal 9 2 2 3 3 3 4 2 2" xfId="27163"/>
    <cellStyle name="Normal 9 2 2 3 3 3 4 3" xfId="27164"/>
    <cellStyle name="Normal 9 2 2 3 3 3 5" xfId="27165"/>
    <cellStyle name="Normal 9 2 2 3 3 3 5 2" xfId="27166"/>
    <cellStyle name="Normal 9 2 2 3 3 3 6" xfId="27167"/>
    <cellStyle name="Normal 9 2 2 3 3 4" xfId="27168"/>
    <cellStyle name="Normal 9 2 2 3 3 4 2" xfId="27169"/>
    <cellStyle name="Normal 9 2 2 3 3 4 2 2" xfId="27170"/>
    <cellStyle name="Normal 9 2 2 3 3 4 2 2 2" xfId="27171"/>
    <cellStyle name="Normal 9 2 2 3 3 4 2 2 2 2" xfId="27172"/>
    <cellStyle name="Normal 9 2 2 3 3 4 2 2 3" xfId="27173"/>
    <cellStyle name="Normal 9 2 2 3 3 4 2 3" xfId="27174"/>
    <cellStyle name="Normal 9 2 2 3 3 4 2 3 2" xfId="27175"/>
    <cellStyle name="Normal 9 2 2 3 3 4 2 4" xfId="27176"/>
    <cellStyle name="Normal 9 2 2 3 3 4 3" xfId="27177"/>
    <cellStyle name="Normal 9 2 2 3 3 4 3 2" xfId="27178"/>
    <cellStyle name="Normal 9 2 2 3 3 4 3 2 2" xfId="27179"/>
    <cellStyle name="Normal 9 2 2 3 3 4 3 3" xfId="27180"/>
    <cellStyle name="Normal 9 2 2 3 3 4 4" xfId="27181"/>
    <cellStyle name="Normal 9 2 2 3 3 4 4 2" xfId="27182"/>
    <cellStyle name="Normal 9 2 2 3 3 4 5" xfId="27183"/>
    <cellStyle name="Normal 9 2 2 3 3 5" xfId="27184"/>
    <cellStyle name="Normal 9 2 2 3 3 5 2" xfId="27185"/>
    <cellStyle name="Normal 9 2 2 3 3 5 2 2" xfId="27186"/>
    <cellStyle name="Normal 9 2 2 3 3 5 2 2 2" xfId="27187"/>
    <cellStyle name="Normal 9 2 2 3 3 5 2 3" xfId="27188"/>
    <cellStyle name="Normal 9 2 2 3 3 5 3" xfId="27189"/>
    <cellStyle name="Normal 9 2 2 3 3 5 3 2" xfId="27190"/>
    <cellStyle name="Normal 9 2 2 3 3 5 4" xfId="27191"/>
    <cellStyle name="Normal 9 2 2 3 3 6" xfId="27192"/>
    <cellStyle name="Normal 9 2 2 3 3 6 2" xfId="27193"/>
    <cellStyle name="Normal 9 2 2 3 3 6 2 2" xfId="27194"/>
    <cellStyle name="Normal 9 2 2 3 3 6 3" xfId="27195"/>
    <cellStyle name="Normal 9 2 2 3 3 7" xfId="27196"/>
    <cellStyle name="Normal 9 2 2 3 3 7 2" xfId="27197"/>
    <cellStyle name="Normal 9 2 2 3 3 8" xfId="27198"/>
    <cellStyle name="Normal 9 2 2 3 4" xfId="27199"/>
    <cellStyle name="Normal 9 2 2 3 4 2" xfId="27200"/>
    <cellStyle name="Normal 9 2 2 3 4 2 2" xfId="27201"/>
    <cellStyle name="Normal 9 2 2 3 4 2 2 2" xfId="27202"/>
    <cellStyle name="Normal 9 2 2 3 4 2 2 2 2" xfId="27203"/>
    <cellStyle name="Normal 9 2 2 3 4 2 2 2 2 2" xfId="27204"/>
    <cellStyle name="Normal 9 2 2 3 4 2 2 2 2 2 2" xfId="27205"/>
    <cellStyle name="Normal 9 2 2 3 4 2 2 2 2 3" xfId="27206"/>
    <cellStyle name="Normal 9 2 2 3 4 2 2 2 3" xfId="27207"/>
    <cellStyle name="Normal 9 2 2 3 4 2 2 2 3 2" xfId="27208"/>
    <cellStyle name="Normal 9 2 2 3 4 2 2 2 4" xfId="27209"/>
    <cellStyle name="Normal 9 2 2 3 4 2 2 3" xfId="27210"/>
    <cellStyle name="Normal 9 2 2 3 4 2 2 3 2" xfId="27211"/>
    <cellStyle name="Normal 9 2 2 3 4 2 2 3 2 2" xfId="27212"/>
    <cellStyle name="Normal 9 2 2 3 4 2 2 3 3" xfId="27213"/>
    <cellStyle name="Normal 9 2 2 3 4 2 2 4" xfId="27214"/>
    <cellStyle name="Normal 9 2 2 3 4 2 2 4 2" xfId="27215"/>
    <cellStyle name="Normal 9 2 2 3 4 2 2 5" xfId="27216"/>
    <cellStyle name="Normal 9 2 2 3 4 2 3" xfId="27217"/>
    <cellStyle name="Normal 9 2 2 3 4 2 3 2" xfId="27218"/>
    <cellStyle name="Normal 9 2 2 3 4 2 3 2 2" xfId="27219"/>
    <cellStyle name="Normal 9 2 2 3 4 2 3 2 2 2" xfId="27220"/>
    <cellStyle name="Normal 9 2 2 3 4 2 3 2 3" xfId="27221"/>
    <cellStyle name="Normal 9 2 2 3 4 2 3 3" xfId="27222"/>
    <cellStyle name="Normal 9 2 2 3 4 2 3 3 2" xfId="27223"/>
    <cellStyle name="Normal 9 2 2 3 4 2 3 4" xfId="27224"/>
    <cellStyle name="Normal 9 2 2 3 4 2 4" xfId="27225"/>
    <cellStyle name="Normal 9 2 2 3 4 2 4 2" xfId="27226"/>
    <cellStyle name="Normal 9 2 2 3 4 2 4 2 2" xfId="27227"/>
    <cellStyle name="Normal 9 2 2 3 4 2 4 3" xfId="27228"/>
    <cellStyle name="Normal 9 2 2 3 4 2 5" xfId="27229"/>
    <cellStyle name="Normal 9 2 2 3 4 2 5 2" xfId="27230"/>
    <cellStyle name="Normal 9 2 2 3 4 2 6" xfId="27231"/>
    <cellStyle name="Normal 9 2 2 3 4 3" xfId="27232"/>
    <cellStyle name="Normal 9 2 2 3 4 3 2" xfId="27233"/>
    <cellStyle name="Normal 9 2 2 3 4 3 2 2" xfId="27234"/>
    <cellStyle name="Normal 9 2 2 3 4 3 2 2 2" xfId="27235"/>
    <cellStyle name="Normal 9 2 2 3 4 3 2 2 2 2" xfId="27236"/>
    <cellStyle name="Normal 9 2 2 3 4 3 2 2 3" xfId="27237"/>
    <cellStyle name="Normal 9 2 2 3 4 3 2 3" xfId="27238"/>
    <cellStyle name="Normal 9 2 2 3 4 3 2 3 2" xfId="27239"/>
    <cellStyle name="Normal 9 2 2 3 4 3 2 4" xfId="27240"/>
    <cellStyle name="Normal 9 2 2 3 4 3 3" xfId="27241"/>
    <cellStyle name="Normal 9 2 2 3 4 3 3 2" xfId="27242"/>
    <cellStyle name="Normal 9 2 2 3 4 3 3 2 2" xfId="27243"/>
    <cellStyle name="Normal 9 2 2 3 4 3 3 3" xfId="27244"/>
    <cellStyle name="Normal 9 2 2 3 4 3 4" xfId="27245"/>
    <cellStyle name="Normal 9 2 2 3 4 3 4 2" xfId="27246"/>
    <cellStyle name="Normal 9 2 2 3 4 3 5" xfId="27247"/>
    <cellStyle name="Normal 9 2 2 3 4 4" xfId="27248"/>
    <cellStyle name="Normal 9 2 2 3 4 4 2" xfId="27249"/>
    <cellStyle name="Normal 9 2 2 3 4 4 2 2" xfId="27250"/>
    <cellStyle name="Normal 9 2 2 3 4 4 2 2 2" xfId="27251"/>
    <cellStyle name="Normal 9 2 2 3 4 4 2 3" xfId="27252"/>
    <cellStyle name="Normal 9 2 2 3 4 4 3" xfId="27253"/>
    <cellStyle name="Normal 9 2 2 3 4 4 3 2" xfId="27254"/>
    <cellStyle name="Normal 9 2 2 3 4 4 4" xfId="27255"/>
    <cellStyle name="Normal 9 2 2 3 4 5" xfId="27256"/>
    <cellStyle name="Normal 9 2 2 3 4 5 2" xfId="27257"/>
    <cellStyle name="Normal 9 2 2 3 4 5 2 2" xfId="27258"/>
    <cellStyle name="Normal 9 2 2 3 4 5 3" xfId="27259"/>
    <cellStyle name="Normal 9 2 2 3 4 6" xfId="27260"/>
    <cellStyle name="Normal 9 2 2 3 4 6 2" xfId="27261"/>
    <cellStyle name="Normal 9 2 2 3 4 7" xfId="27262"/>
    <cellStyle name="Normal 9 2 2 3 5" xfId="27263"/>
    <cellStyle name="Normal 9 2 2 3 5 2" xfId="27264"/>
    <cellStyle name="Normal 9 2 2 3 5 2 2" xfId="27265"/>
    <cellStyle name="Normal 9 2 2 3 5 2 2 2" xfId="27266"/>
    <cellStyle name="Normal 9 2 2 3 5 2 2 2 2" xfId="27267"/>
    <cellStyle name="Normal 9 2 2 3 5 2 2 2 2 2" xfId="27268"/>
    <cellStyle name="Normal 9 2 2 3 5 2 2 2 3" xfId="27269"/>
    <cellStyle name="Normal 9 2 2 3 5 2 2 3" xfId="27270"/>
    <cellStyle name="Normal 9 2 2 3 5 2 2 3 2" xfId="27271"/>
    <cellStyle name="Normal 9 2 2 3 5 2 2 4" xfId="27272"/>
    <cellStyle name="Normal 9 2 2 3 5 2 3" xfId="27273"/>
    <cellStyle name="Normal 9 2 2 3 5 2 3 2" xfId="27274"/>
    <cellStyle name="Normal 9 2 2 3 5 2 3 2 2" xfId="27275"/>
    <cellStyle name="Normal 9 2 2 3 5 2 3 3" xfId="27276"/>
    <cellStyle name="Normal 9 2 2 3 5 2 4" xfId="27277"/>
    <cellStyle name="Normal 9 2 2 3 5 2 4 2" xfId="27278"/>
    <cellStyle name="Normal 9 2 2 3 5 2 5" xfId="27279"/>
    <cellStyle name="Normal 9 2 2 3 5 3" xfId="27280"/>
    <cellStyle name="Normal 9 2 2 3 5 3 2" xfId="27281"/>
    <cellStyle name="Normal 9 2 2 3 5 3 2 2" xfId="27282"/>
    <cellStyle name="Normal 9 2 2 3 5 3 2 2 2" xfId="27283"/>
    <cellStyle name="Normal 9 2 2 3 5 3 2 3" xfId="27284"/>
    <cellStyle name="Normal 9 2 2 3 5 3 3" xfId="27285"/>
    <cellStyle name="Normal 9 2 2 3 5 3 3 2" xfId="27286"/>
    <cellStyle name="Normal 9 2 2 3 5 3 4" xfId="27287"/>
    <cellStyle name="Normal 9 2 2 3 5 4" xfId="27288"/>
    <cellStyle name="Normal 9 2 2 3 5 4 2" xfId="27289"/>
    <cellStyle name="Normal 9 2 2 3 5 4 2 2" xfId="27290"/>
    <cellStyle name="Normal 9 2 2 3 5 4 3" xfId="27291"/>
    <cellStyle name="Normal 9 2 2 3 5 5" xfId="27292"/>
    <cellStyle name="Normal 9 2 2 3 5 5 2" xfId="27293"/>
    <cellStyle name="Normal 9 2 2 3 5 6" xfId="27294"/>
    <cellStyle name="Normal 9 2 2 3 6" xfId="27295"/>
    <cellStyle name="Normal 9 2 2 3 6 2" xfId="27296"/>
    <cellStyle name="Normal 9 2 2 3 6 2 2" xfId="27297"/>
    <cellStyle name="Normal 9 2 2 3 6 2 2 2" xfId="27298"/>
    <cellStyle name="Normal 9 2 2 3 6 2 2 2 2" xfId="27299"/>
    <cellStyle name="Normal 9 2 2 3 6 2 2 3" xfId="27300"/>
    <cellStyle name="Normal 9 2 2 3 6 2 3" xfId="27301"/>
    <cellStyle name="Normal 9 2 2 3 6 2 3 2" xfId="27302"/>
    <cellStyle name="Normal 9 2 2 3 6 2 4" xfId="27303"/>
    <cellStyle name="Normal 9 2 2 3 6 3" xfId="27304"/>
    <cellStyle name="Normal 9 2 2 3 6 3 2" xfId="27305"/>
    <cellStyle name="Normal 9 2 2 3 6 3 2 2" xfId="27306"/>
    <cellStyle name="Normal 9 2 2 3 6 3 3" xfId="27307"/>
    <cellStyle name="Normal 9 2 2 3 6 4" xfId="27308"/>
    <cellStyle name="Normal 9 2 2 3 6 4 2" xfId="27309"/>
    <cellStyle name="Normal 9 2 2 3 6 5" xfId="27310"/>
    <cellStyle name="Normal 9 2 2 3 7" xfId="27311"/>
    <cellStyle name="Normal 9 2 2 3 7 2" xfId="27312"/>
    <cellStyle name="Normal 9 2 2 3 7 2 2" xfId="27313"/>
    <cellStyle name="Normal 9 2 2 3 7 2 2 2" xfId="27314"/>
    <cellStyle name="Normal 9 2 2 3 7 2 3" xfId="27315"/>
    <cellStyle name="Normal 9 2 2 3 7 3" xfId="27316"/>
    <cellStyle name="Normal 9 2 2 3 7 3 2" xfId="27317"/>
    <cellStyle name="Normal 9 2 2 3 7 4" xfId="27318"/>
    <cellStyle name="Normal 9 2 2 3 8" xfId="27319"/>
    <cellStyle name="Normal 9 2 2 3 8 2" xfId="27320"/>
    <cellStyle name="Normal 9 2 2 3 8 2 2" xfId="27321"/>
    <cellStyle name="Normal 9 2 2 3 8 3" xfId="27322"/>
    <cellStyle name="Normal 9 2 2 3 9" xfId="27323"/>
    <cellStyle name="Normal 9 2 2 3 9 2" xfId="27324"/>
    <cellStyle name="Normal 9 2 2 4" xfId="27325"/>
    <cellStyle name="Normal 9 2 2 4 2" xfId="27326"/>
    <cellStyle name="Normal 9 2 2 4 2 2" xfId="27327"/>
    <cellStyle name="Normal 9 2 2 4 2 2 2" xfId="27328"/>
    <cellStyle name="Normal 9 2 2 4 2 2 2 2" xfId="27329"/>
    <cellStyle name="Normal 9 2 2 4 2 2 2 2 2" xfId="27330"/>
    <cellStyle name="Normal 9 2 2 4 2 2 2 2 2 2" xfId="27331"/>
    <cellStyle name="Normal 9 2 2 4 2 2 2 2 2 2 2" xfId="27332"/>
    <cellStyle name="Normal 9 2 2 4 2 2 2 2 2 2 2 2" xfId="27333"/>
    <cellStyle name="Normal 9 2 2 4 2 2 2 2 2 2 3" xfId="27334"/>
    <cellStyle name="Normal 9 2 2 4 2 2 2 2 2 3" xfId="27335"/>
    <cellStyle name="Normal 9 2 2 4 2 2 2 2 2 3 2" xfId="27336"/>
    <cellStyle name="Normal 9 2 2 4 2 2 2 2 2 4" xfId="27337"/>
    <cellStyle name="Normal 9 2 2 4 2 2 2 2 3" xfId="27338"/>
    <cellStyle name="Normal 9 2 2 4 2 2 2 2 3 2" xfId="27339"/>
    <cellStyle name="Normal 9 2 2 4 2 2 2 2 3 2 2" xfId="27340"/>
    <cellStyle name="Normal 9 2 2 4 2 2 2 2 3 3" xfId="27341"/>
    <cellStyle name="Normal 9 2 2 4 2 2 2 2 4" xfId="27342"/>
    <cellStyle name="Normal 9 2 2 4 2 2 2 2 4 2" xfId="27343"/>
    <cellStyle name="Normal 9 2 2 4 2 2 2 2 5" xfId="27344"/>
    <cellStyle name="Normal 9 2 2 4 2 2 2 3" xfId="27345"/>
    <cellStyle name="Normal 9 2 2 4 2 2 2 3 2" xfId="27346"/>
    <cellStyle name="Normal 9 2 2 4 2 2 2 3 2 2" xfId="27347"/>
    <cellStyle name="Normal 9 2 2 4 2 2 2 3 2 2 2" xfId="27348"/>
    <cellStyle name="Normal 9 2 2 4 2 2 2 3 2 3" xfId="27349"/>
    <cellStyle name="Normal 9 2 2 4 2 2 2 3 3" xfId="27350"/>
    <cellStyle name="Normal 9 2 2 4 2 2 2 3 3 2" xfId="27351"/>
    <cellStyle name="Normal 9 2 2 4 2 2 2 3 4" xfId="27352"/>
    <cellStyle name="Normal 9 2 2 4 2 2 2 4" xfId="27353"/>
    <cellStyle name="Normal 9 2 2 4 2 2 2 4 2" xfId="27354"/>
    <cellStyle name="Normal 9 2 2 4 2 2 2 4 2 2" xfId="27355"/>
    <cellStyle name="Normal 9 2 2 4 2 2 2 4 3" xfId="27356"/>
    <cellStyle name="Normal 9 2 2 4 2 2 2 5" xfId="27357"/>
    <cellStyle name="Normal 9 2 2 4 2 2 2 5 2" xfId="27358"/>
    <cellStyle name="Normal 9 2 2 4 2 2 2 6" xfId="27359"/>
    <cellStyle name="Normal 9 2 2 4 2 2 3" xfId="27360"/>
    <cellStyle name="Normal 9 2 2 4 2 2 3 2" xfId="27361"/>
    <cellStyle name="Normal 9 2 2 4 2 2 3 2 2" xfId="27362"/>
    <cellStyle name="Normal 9 2 2 4 2 2 3 2 2 2" xfId="27363"/>
    <cellStyle name="Normal 9 2 2 4 2 2 3 2 2 2 2" xfId="27364"/>
    <cellStyle name="Normal 9 2 2 4 2 2 3 2 2 3" xfId="27365"/>
    <cellStyle name="Normal 9 2 2 4 2 2 3 2 3" xfId="27366"/>
    <cellStyle name="Normal 9 2 2 4 2 2 3 2 3 2" xfId="27367"/>
    <cellStyle name="Normal 9 2 2 4 2 2 3 2 4" xfId="27368"/>
    <cellStyle name="Normal 9 2 2 4 2 2 3 3" xfId="27369"/>
    <cellStyle name="Normal 9 2 2 4 2 2 3 3 2" xfId="27370"/>
    <cellStyle name="Normal 9 2 2 4 2 2 3 3 2 2" xfId="27371"/>
    <cellStyle name="Normal 9 2 2 4 2 2 3 3 3" xfId="27372"/>
    <cellStyle name="Normal 9 2 2 4 2 2 3 4" xfId="27373"/>
    <cellStyle name="Normal 9 2 2 4 2 2 3 4 2" xfId="27374"/>
    <cellStyle name="Normal 9 2 2 4 2 2 3 5" xfId="27375"/>
    <cellStyle name="Normal 9 2 2 4 2 2 4" xfId="27376"/>
    <cellStyle name="Normal 9 2 2 4 2 2 4 2" xfId="27377"/>
    <cellStyle name="Normal 9 2 2 4 2 2 4 2 2" xfId="27378"/>
    <cellStyle name="Normal 9 2 2 4 2 2 4 2 2 2" xfId="27379"/>
    <cellStyle name="Normal 9 2 2 4 2 2 4 2 3" xfId="27380"/>
    <cellStyle name="Normal 9 2 2 4 2 2 4 3" xfId="27381"/>
    <cellStyle name="Normal 9 2 2 4 2 2 4 3 2" xfId="27382"/>
    <cellStyle name="Normal 9 2 2 4 2 2 4 4" xfId="27383"/>
    <cellStyle name="Normal 9 2 2 4 2 2 5" xfId="27384"/>
    <cellStyle name="Normal 9 2 2 4 2 2 5 2" xfId="27385"/>
    <cellStyle name="Normal 9 2 2 4 2 2 5 2 2" xfId="27386"/>
    <cellStyle name="Normal 9 2 2 4 2 2 5 3" xfId="27387"/>
    <cellStyle name="Normal 9 2 2 4 2 2 6" xfId="27388"/>
    <cellStyle name="Normal 9 2 2 4 2 2 6 2" xfId="27389"/>
    <cellStyle name="Normal 9 2 2 4 2 2 7" xfId="27390"/>
    <cellStyle name="Normal 9 2 2 4 2 3" xfId="27391"/>
    <cellStyle name="Normal 9 2 2 4 2 3 2" xfId="27392"/>
    <cellStyle name="Normal 9 2 2 4 2 3 2 2" xfId="27393"/>
    <cellStyle name="Normal 9 2 2 4 2 3 2 2 2" xfId="27394"/>
    <cellStyle name="Normal 9 2 2 4 2 3 2 2 2 2" xfId="27395"/>
    <cellStyle name="Normal 9 2 2 4 2 3 2 2 2 2 2" xfId="27396"/>
    <cellStyle name="Normal 9 2 2 4 2 3 2 2 2 3" xfId="27397"/>
    <cellStyle name="Normal 9 2 2 4 2 3 2 2 3" xfId="27398"/>
    <cellStyle name="Normal 9 2 2 4 2 3 2 2 3 2" xfId="27399"/>
    <cellStyle name="Normal 9 2 2 4 2 3 2 2 4" xfId="27400"/>
    <cellStyle name="Normal 9 2 2 4 2 3 2 3" xfId="27401"/>
    <cellStyle name="Normal 9 2 2 4 2 3 2 3 2" xfId="27402"/>
    <cellStyle name="Normal 9 2 2 4 2 3 2 3 2 2" xfId="27403"/>
    <cellStyle name="Normal 9 2 2 4 2 3 2 3 3" xfId="27404"/>
    <cellStyle name="Normal 9 2 2 4 2 3 2 4" xfId="27405"/>
    <cellStyle name="Normal 9 2 2 4 2 3 2 4 2" xfId="27406"/>
    <cellStyle name="Normal 9 2 2 4 2 3 2 5" xfId="27407"/>
    <cellStyle name="Normal 9 2 2 4 2 3 3" xfId="27408"/>
    <cellStyle name="Normal 9 2 2 4 2 3 3 2" xfId="27409"/>
    <cellStyle name="Normal 9 2 2 4 2 3 3 2 2" xfId="27410"/>
    <cellStyle name="Normal 9 2 2 4 2 3 3 2 2 2" xfId="27411"/>
    <cellStyle name="Normal 9 2 2 4 2 3 3 2 3" xfId="27412"/>
    <cellStyle name="Normal 9 2 2 4 2 3 3 3" xfId="27413"/>
    <cellStyle name="Normal 9 2 2 4 2 3 3 3 2" xfId="27414"/>
    <cellStyle name="Normal 9 2 2 4 2 3 3 4" xfId="27415"/>
    <cellStyle name="Normal 9 2 2 4 2 3 4" xfId="27416"/>
    <cellStyle name="Normal 9 2 2 4 2 3 4 2" xfId="27417"/>
    <cellStyle name="Normal 9 2 2 4 2 3 4 2 2" xfId="27418"/>
    <cellStyle name="Normal 9 2 2 4 2 3 4 3" xfId="27419"/>
    <cellStyle name="Normal 9 2 2 4 2 3 5" xfId="27420"/>
    <cellStyle name="Normal 9 2 2 4 2 3 5 2" xfId="27421"/>
    <cellStyle name="Normal 9 2 2 4 2 3 6" xfId="27422"/>
    <cellStyle name="Normal 9 2 2 4 2 4" xfId="27423"/>
    <cellStyle name="Normal 9 2 2 4 2 4 2" xfId="27424"/>
    <cellStyle name="Normal 9 2 2 4 2 4 2 2" xfId="27425"/>
    <cellStyle name="Normal 9 2 2 4 2 4 2 2 2" xfId="27426"/>
    <cellStyle name="Normal 9 2 2 4 2 4 2 2 2 2" xfId="27427"/>
    <cellStyle name="Normal 9 2 2 4 2 4 2 2 3" xfId="27428"/>
    <cellStyle name="Normal 9 2 2 4 2 4 2 3" xfId="27429"/>
    <cellStyle name="Normal 9 2 2 4 2 4 2 3 2" xfId="27430"/>
    <cellStyle name="Normal 9 2 2 4 2 4 2 4" xfId="27431"/>
    <cellStyle name="Normal 9 2 2 4 2 4 3" xfId="27432"/>
    <cellStyle name="Normal 9 2 2 4 2 4 3 2" xfId="27433"/>
    <cellStyle name="Normal 9 2 2 4 2 4 3 2 2" xfId="27434"/>
    <cellStyle name="Normal 9 2 2 4 2 4 3 3" xfId="27435"/>
    <cellStyle name="Normal 9 2 2 4 2 4 4" xfId="27436"/>
    <cellStyle name="Normal 9 2 2 4 2 4 4 2" xfId="27437"/>
    <cellStyle name="Normal 9 2 2 4 2 4 5" xfId="27438"/>
    <cellStyle name="Normal 9 2 2 4 2 5" xfId="27439"/>
    <cellStyle name="Normal 9 2 2 4 2 5 2" xfId="27440"/>
    <cellStyle name="Normal 9 2 2 4 2 5 2 2" xfId="27441"/>
    <cellStyle name="Normal 9 2 2 4 2 5 2 2 2" xfId="27442"/>
    <cellStyle name="Normal 9 2 2 4 2 5 2 3" xfId="27443"/>
    <cellStyle name="Normal 9 2 2 4 2 5 3" xfId="27444"/>
    <cellStyle name="Normal 9 2 2 4 2 5 3 2" xfId="27445"/>
    <cellStyle name="Normal 9 2 2 4 2 5 4" xfId="27446"/>
    <cellStyle name="Normal 9 2 2 4 2 6" xfId="27447"/>
    <cellStyle name="Normal 9 2 2 4 2 6 2" xfId="27448"/>
    <cellStyle name="Normal 9 2 2 4 2 6 2 2" xfId="27449"/>
    <cellStyle name="Normal 9 2 2 4 2 6 3" xfId="27450"/>
    <cellStyle name="Normal 9 2 2 4 2 7" xfId="27451"/>
    <cellStyle name="Normal 9 2 2 4 2 7 2" xfId="27452"/>
    <cellStyle name="Normal 9 2 2 4 2 8" xfId="27453"/>
    <cellStyle name="Normal 9 2 2 4 3" xfId="27454"/>
    <cellStyle name="Normal 9 2 2 4 3 2" xfId="27455"/>
    <cellStyle name="Normal 9 2 2 4 3 2 2" xfId="27456"/>
    <cellStyle name="Normal 9 2 2 4 3 2 2 2" xfId="27457"/>
    <cellStyle name="Normal 9 2 2 4 3 2 2 2 2" xfId="27458"/>
    <cellStyle name="Normal 9 2 2 4 3 2 2 2 2 2" xfId="27459"/>
    <cellStyle name="Normal 9 2 2 4 3 2 2 2 2 2 2" xfId="27460"/>
    <cellStyle name="Normal 9 2 2 4 3 2 2 2 2 3" xfId="27461"/>
    <cellStyle name="Normal 9 2 2 4 3 2 2 2 3" xfId="27462"/>
    <cellStyle name="Normal 9 2 2 4 3 2 2 2 3 2" xfId="27463"/>
    <cellStyle name="Normal 9 2 2 4 3 2 2 2 4" xfId="27464"/>
    <cellStyle name="Normal 9 2 2 4 3 2 2 3" xfId="27465"/>
    <cellStyle name="Normal 9 2 2 4 3 2 2 3 2" xfId="27466"/>
    <cellStyle name="Normal 9 2 2 4 3 2 2 3 2 2" xfId="27467"/>
    <cellStyle name="Normal 9 2 2 4 3 2 2 3 3" xfId="27468"/>
    <cellStyle name="Normal 9 2 2 4 3 2 2 4" xfId="27469"/>
    <cellStyle name="Normal 9 2 2 4 3 2 2 4 2" xfId="27470"/>
    <cellStyle name="Normal 9 2 2 4 3 2 2 5" xfId="27471"/>
    <cellStyle name="Normal 9 2 2 4 3 2 3" xfId="27472"/>
    <cellStyle name="Normal 9 2 2 4 3 2 3 2" xfId="27473"/>
    <cellStyle name="Normal 9 2 2 4 3 2 3 2 2" xfId="27474"/>
    <cellStyle name="Normal 9 2 2 4 3 2 3 2 2 2" xfId="27475"/>
    <cellStyle name="Normal 9 2 2 4 3 2 3 2 3" xfId="27476"/>
    <cellStyle name="Normal 9 2 2 4 3 2 3 3" xfId="27477"/>
    <cellStyle name="Normal 9 2 2 4 3 2 3 3 2" xfId="27478"/>
    <cellStyle name="Normal 9 2 2 4 3 2 3 4" xfId="27479"/>
    <cellStyle name="Normal 9 2 2 4 3 2 4" xfId="27480"/>
    <cellStyle name="Normal 9 2 2 4 3 2 4 2" xfId="27481"/>
    <cellStyle name="Normal 9 2 2 4 3 2 4 2 2" xfId="27482"/>
    <cellStyle name="Normal 9 2 2 4 3 2 4 3" xfId="27483"/>
    <cellStyle name="Normal 9 2 2 4 3 2 5" xfId="27484"/>
    <cellStyle name="Normal 9 2 2 4 3 2 5 2" xfId="27485"/>
    <cellStyle name="Normal 9 2 2 4 3 2 6" xfId="27486"/>
    <cellStyle name="Normal 9 2 2 4 3 3" xfId="27487"/>
    <cellStyle name="Normal 9 2 2 4 3 3 2" xfId="27488"/>
    <cellStyle name="Normal 9 2 2 4 3 3 2 2" xfId="27489"/>
    <cellStyle name="Normal 9 2 2 4 3 3 2 2 2" xfId="27490"/>
    <cellStyle name="Normal 9 2 2 4 3 3 2 2 2 2" xfId="27491"/>
    <cellStyle name="Normal 9 2 2 4 3 3 2 2 3" xfId="27492"/>
    <cellStyle name="Normal 9 2 2 4 3 3 2 3" xfId="27493"/>
    <cellStyle name="Normal 9 2 2 4 3 3 2 3 2" xfId="27494"/>
    <cellStyle name="Normal 9 2 2 4 3 3 2 4" xfId="27495"/>
    <cellStyle name="Normal 9 2 2 4 3 3 3" xfId="27496"/>
    <cellStyle name="Normal 9 2 2 4 3 3 3 2" xfId="27497"/>
    <cellStyle name="Normal 9 2 2 4 3 3 3 2 2" xfId="27498"/>
    <cellStyle name="Normal 9 2 2 4 3 3 3 3" xfId="27499"/>
    <cellStyle name="Normal 9 2 2 4 3 3 4" xfId="27500"/>
    <cellStyle name="Normal 9 2 2 4 3 3 4 2" xfId="27501"/>
    <cellStyle name="Normal 9 2 2 4 3 3 5" xfId="27502"/>
    <cellStyle name="Normal 9 2 2 4 3 4" xfId="27503"/>
    <cellStyle name="Normal 9 2 2 4 3 4 2" xfId="27504"/>
    <cellStyle name="Normal 9 2 2 4 3 4 2 2" xfId="27505"/>
    <cellStyle name="Normal 9 2 2 4 3 4 2 2 2" xfId="27506"/>
    <cellStyle name="Normal 9 2 2 4 3 4 2 3" xfId="27507"/>
    <cellStyle name="Normal 9 2 2 4 3 4 3" xfId="27508"/>
    <cellStyle name="Normal 9 2 2 4 3 4 3 2" xfId="27509"/>
    <cellStyle name="Normal 9 2 2 4 3 4 4" xfId="27510"/>
    <cellStyle name="Normal 9 2 2 4 3 5" xfId="27511"/>
    <cellStyle name="Normal 9 2 2 4 3 5 2" xfId="27512"/>
    <cellStyle name="Normal 9 2 2 4 3 5 2 2" xfId="27513"/>
    <cellStyle name="Normal 9 2 2 4 3 5 3" xfId="27514"/>
    <cellStyle name="Normal 9 2 2 4 3 6" xfId="27515"/>
    <cellStyle name="Normal 9 2 2 4 3 6 2" xfId="27516"/>
    <cellStyle name="Normal 9 2 2 4 3 7" xfId="27517"/>
    <cellStyle name="Normal 9 2 2 4 4" xfId="27518"/>
    <cellStyle name="Normal 9 2 2 4 4 2" xfId="27519"/>
    <cellStyle name="Normal 9 2 2 4 4 2 2" xfId="27520"/>
    <cellStyle name="Normal 9 2 2 4 4 2 2 2" xfId="27521"/>
    <cellStyle name="Normal 9 2 2 4 4 2 2 2 2" xfId="27522"/>
    <cellStyle name="Normal 9 2 2 4 4 2 2 2 2 2" xfId="27523"/>
    <cellStyle name="Normal 9 2 2 4 4 2 2 2 3" xfId="27524"/>
    <cellStyle name="Normal 9 2 2 4 4 2 2 3" xfId="27525"/>
    <cellStyle name="Normal 9 2 2 4 4 2 2 3 2" xfId="27526"/>
    <cellStyle name="Normal 9 2 2 4 4 2 2 4" xfId="27527"/>
    <cellStyle name="Normal 9 2 2 4 4 2 3" xfId="27528"/>
    <cellStyle name="Normal 9 2 2 4 4 2 3 2" xfId="27529"/>
    <cellStyle name="Normal 9 2 2 4 4 2 3 2 2" xfId="27530"/>
    <cellStyle name="Normal 9 2 2 4 4 2 3 3" xfId="27531"/>
    <cellStyle name="Normal 9 2 2 4 4 2 4" xfId="27532"/>
    <cellStyle name="Normal 9 2 2 4 4 2 4 2" xfId="27533"/>
    <cellStyle name="Normal 9 2 2 4 4 2 5" xfId="27534"/>
    <cellStyle name="Normal 9 2 2 4 4 3" xfId="27535"/>
    <cellStyle name="Normal 9 2 2 4 4 3 2" xfId="27536"/>
    <cellStyle name="Normal 9 2 2 4 4 3 2 2" xfId="27537"/>
    <cellStyle name="Normal 9 2 2 4 4 3 2 2 2" xfId="27538"/>
    <cellStyle name="Normal 9 2 2 4 4 3 2 3" xfId="27539"/>
    <cellStyle name="Normal 9 2 2 4 4 3 3" xfId="27540"/>
    <cellStyle name="Normal 9 2 2 4 4 3 3 2" xfId="27541"/>
    <cellStyle name="Normal 9 2 2 4 4 3 4" xfId="27542"/>
    <cellStyle name="Normal 9 2 2 4 4 4" xfId="27543"/>
    <cellStyle name="Normal 9 2 2 4 4 4 2" xfId="27544"/>
    <cellStyle name="Normal 9 2 2 4 4 4 2 2" xfId="27545"/>
    <cellStyle name="Normal 9 2 2 4 4 4 3" xfId="27546"/>
    <cellStyle name="Normal 9 2 2 4 4 5" xfId="27547"/>
    <cellStyle name="Normal 9 2 2 4 4 5 2" xfId="27548"/>
    <cellStyle name="Normal 9 2 2 4 4 6" xfId="27549"/>
    <cellStyle name="Normal 9 2 2 4 5" xfId="27550"/>
    <cellStyle name="Normal 9 2 2 4 5 2" xfId="27551"/>
    <cellStyle name="Normal 9 2 2 4 5 2 2" xfId="27552"/>
    <cellStyle name="Normal 9 2 2 4 5 2 2 2" xfId="27553"/>
    <cellStyle name="Normal 9 2 2 4 5 2 2 2 2" xfId="27554"/>
    <cellStyle name="Normal 9 2 2 4 5 2 2 3" xfId="27555"/>
    <cellStyle name="Normal 9 2 2 4 5 2 3" xfId="27556"/>
    <cellStyle name="Normal 9 2 2 4 5 2 3 2" xfId="27557"/>
    <cellStyle name="Normal 9 2 2 4 5 2 4" xfId="27558"/>
    <cellStyle name="Normal 9 2 2 4 5 3" xfId="27559"/>
    <cellStyle name="Normal 9 2 2 4 5 3 2" xfId="27560"/>
    <cellStyle name="Normal 9 2 2 4 5 3 2 2" xfId="27561"/>
    <cellStyle name="Normal 9 2 2 4 5 3 3" xfId="27562"/>
    <cellStyle name="Normal 9 2 2 4 5 4" xfId="27563"/>
    <cellStyle name="Normal 9 2 2 4 5 4 2" xfId="27564"/>
    <cellStyle name="Normal 9 2 2 4 5 5" xfId="27565"/>
    <cellStyle name="Normal 9 2 2 4 6" xfId="27566"/>
    <cellStyle name="Normal 9 2 2 4 6 2" xfId="27567"/>
    <cellStyle name="Normal 9 2 2 4 6 2 2" xfId="27568"/>
    <cellStyle name="Normal 9 2 2 4 6 2 2 2" xfId="27569"/>
    <cellStyle name="Normal 9 2 2 4 6 2 3" xfId="27570"/>
    <cellStyle name="Normal 9 2 2 4 6 3" xfId="27571"/>
    <cellStyle name="Normal 9 2 2 4 6 3 2" xfId="27572"/>
    <cellStyle name="Normal 9 2 2 4 6 4" xfId="27573"/>
    <cellStyle name="Normal 9 2 2 4 7" xfId="27574"/>
    <cellStyle name="Normal 9 2 2 4 7 2" xfId="27575"/>
    <cellStyle name="Normal 9 2 2 4 7 2 2" xfId="27576"/>
    <cellStyle name="Normal 9 2 2 4 7 3" xfId="27577"/>
    <cellStyle name="Normal 9 2 2 4 8" xfId="27578"/>
    <cellStyle name="Normal 9 2 2 4 8 2" xfId="27579"/>
    <cellStyle name="Normal 9 2 2 4 9" xfId="27580"/>
    <cellStyle name="Normal 9 2 2 5" xfId="27581"/>
    <cellStyle name="Normal 9 2 2 5 2" xfId="27582"/>
    <cellStyle name="Normal 9 2 2 5 2 2" xfId="27583"/>
    <cellStyle name="Normal 9 2 2 5 2 2 2" xfId="27584"/>
    <cellStyle name="Normal 9 2 2 5 2 2 2 2" xfId="27585"/>
    <cellStyle name="Normal 9 2 2 5 2 2 2 2 2" xfId="27586"/>
    <cellStyle name="Normal 9 2 2 5 2 2 2 2 2 2" xfId="27587"/>
    <cellStyle name="Normal 9 2 2 5 2 2 2 2 2 2 2" xfId="27588"/>
    <cellStyle name="Normal 9 2 2 5 2 2 2 2 2 3" xfId="27589"/>
    <cellStyle name="Normal 9 2 2 5 2 2 2 2 3" xfId="27590"/>
    <cellStyle name="Normal 9 2 2 5 2 2 2 2 3 2" xfId="27591"/>
    <cellStyle name="Normal 9 2 2 5 2 2 2 2 4" xfId="27592"/>
    <cellStyle name="Normal 9 2 2 5 2 2 2 3" xfId="27593"/>
    <cellStyle name="Normal 9 2 2 5 2 2 2 3 2" xfId="27594"/>
    <cellStyle name="Normal 9 2 2 5 2 2 2 3 2 2" xfId="27595"/>
    <cellStyle name="Normal 9 2 2 5 2 2 2 3 3" xfId="27596"/>
    <cellStyle name="Normal 9 2 2 5 2 2 2 4" xfId="27597"/>
    <cellStyle name="Normal 9 2 2 5 2 2 2 4 2" xfId="27598"/>
    <cellStyle name="Normal 9 2 2 5 2 2 2 5" xfId="27599"/>
    <cellStyle name="Normal 9 2 2 5 2 2 3" xfId="27600"/>
    <cellStyle name="Normal 9 2 2 5 2 2 3 2" xfId="27601"/>
    <cellStyle name="Normal 9 2 2 5 2 2 3 2 2" xfId="27602"/>
    <cellStyle name="Normal 9 2 2 5 2 2 3 2 2 2" xfId="27603"/>
    <cellStyle name="Normal 9 2 2 5 2 2 3 2 3" xfId="27604"/>
    <cellStyle name="Normal 9 2 2 5 2 2 3 3" xfId="27605"/>
    <cellStyle name="Normal 9 2 2 5 2 2 3 3 2" xfId="27606"/>
    <cellStyle name="Normal 9 2 2 5 2 2 3 4" xfId="27607"/>
    <cellStyle name="Normal 9 2 2 5 2 2 4" xfId="27608"/>
    <cellStyle name="Normal 9 2 2 5 2 2 4 2" xfId="27609"/>
    <cellStyle name="Normal 9 2 2 5 2 2 4 2 2" xfId="27610"/>
    <cellStyle name="Normal 9 2 2 5 2 2 4 3" xfId="27611"/>
    <cellStyle name="Normal 9 2 2 5 2 2 5" xfId="27612"/>
    <cellStyle name="Normal 9 2 2 5 2 2 5 2" xfId="27613"/>
    <cellStyle name="Normal 9 2 2 5 2 2 6" xfId="27614"/>
    <cellStyle name="Normal 9 2 2 5 2 3" xfId="27615"/>
    <cellStyle name="Normal 9 2 2 5 2 3 2" xfId="27616"/>
    <cellStyle name="Normal 9 2 2 5 2 3 2 2" xfId="27617"/>
    <cellStyle name="Normal 9 2 2 5 2 3 2 2 2" xfId="27618"/>
    <cellStyle name="Normal 9 2 2 5 2 3 2 2 2 2" xfId="27619"/>
    <cellStyle name="Normal 9 2 2 5 2 3 2 2 3" xfId="27620"/>
    <cellStyle name="Normal 9 2 2 5 2 3 2 3" xfId="27621"/>
    <cellStyle name="Normal 9 2 2 5 2 3 2 3 2" xfId="27622"/>
    <cellStyle name="Normal 9 2 2 5 2 3 2 4" xfId="27623"/>
    <cellStyle name="Normal 9 2 2 5 2 3 3" xfId="27624"/>
    <cellStyle name="Normal 9 2 2 5 2 3 3 2" xfId="27625"/>
    <cellStyle name="Normal 9 2 2 5 2 3 3 2 2" xfId="27626"/>
    <cellStyle name="Normal 9 2 2 5 2 3 3 3" xfId="27627"/>
    <cellStyle name="Normal 9 2 2 5 2 3 4" xfId="27628"/>
    <cellStyle name="Normal 9 2 2 5 2 3 4 2" xfId="27629"/>
    <cellStyle name="Normal 9 2 2 5 2 3 5" xfId="27630"/>
    <cellStyle name="Normal 9 2 2 5 2 4" xfId="27631"/>
    <cellStyle name="Normal 9 2 2 5 2 4 2" xfId="27632"/>
    <cellStyle name="Normal 9 2 2 5 2 4 2 2" xfId="27633"/>
    <cellStyle name="Normal 9 2 2 5 2 4 2 2 2" xfId="27634"/>
    <cellStyle name="Normal 9 2 2 5 2 4 2 3" xfId="27635"/>
    <cellStyle name="Normal 9 2 2 5 2 4 3" xfId="27636"/>
    <cellStyle name="Normal 9 2 2 5 2 4 3 2" xfId="27637"/>
    <cellStyle name="Normal 9 2 2 5 2 4 4" xfId="27638"/>
    <cellStyle name="Normal 9 2 2 5 2 5" xfId="27639"/>
    <cellStyle name="Normal 9 2 2 5 2 5 2" xfId="27640"/>
    <cellStyle name="Normal 9 2 2 5 2 5 2 2" xfId="27641"/>
    <cellStyle name="Normal 9 2 2 5 2 5 3" xfId="27642"/>
    <cellStyle name="Normal 9 2 2 5 2 6" xfId="27643"/>
    <cellStyle name="Normal 9 2 2 5 2 6 2" xfId="27644"/>
    <cellStyle name="Normal 9 2 2 5 2 7" xfId="27645"/>
    <cellStyle name="Normal 9 2 2 5 3" xfId="27646"/>
    <cellStyle name="Normal 9 2 2 5 3 2" xfId="27647"/>
    <cellStyle name="Normal 9 2 2 5 3 2 2" xfId="27648"/>
    <cellStyle name="Normal 9 2 2 5 3 2 2 2" xfId="27649"/>
    <cellStyle name="Normal 9 2 2 5 3 2 2 2 2" xfId="27650"/>
    <cellStyle name="Normal 9 2 2 5 3 2 2 2 2 2" xfId="27651"/>
    <cellStyle name="Normal 9 2 2 5 3 2 2 2 3" xfId="27652"/>
    <cellStyle name="Normal 9 2 2 5 3 2 2 3" xfId="27653"/>
    <cellStyle name="Normal 9 2 2 5 3 2 2 3 2" xfId="27654"/>
    <cellStyle name="Normal 9 2 2 5 3 2 2 4" xfId="27655"/>
    <cellStyle name="Normal 9 2 2 5 3 2 3" xfId="27656"/>
    <cellStyle name="Normal 9 2 2 5 3 2 3 2" xfId="27657"/>
    <cellStyle name="Normal 9 2 2 5 3 2 3 2 2" xfId="27658"/>
    <cellStyle name="Normal 9 2 2 5 3 2 3 3" xfId="27659"/>
    <cellStyle name="Normal 9 2 2 5 3 2 4" xfId="27660"/>
    <cellStyle name="Normal 9 2 2 5 3 2 4 2" xfId="27661"/>
    <cellStyle name="Normal 9 2 2 5 3 2 5" xfId="27662"/>
    <cellStyle name="Normal 9 2 2 5 3 3" xfId="27663"/>
    <cellStyle name="Normal 9 2 2 5 3 3 2" xfId="27664"/>
    <cellStyle name="Normal 9 2 2 5 3 3 2 2" xfId="27665"/>
    <cellStyle name="Normal 9 2 2 5 3 3 2 2 2" xfId="27666"/>
    <cellStyle name="Normal 9 2 2 5 3 3 2 3" xfId="27667"/>
    <cellStyle name="Normal 9 2 2 5 3 3 3" xfId="27668"/>
    <cellStyle name="Normal 9 2 2 5 3 3 3 2" xfId="27669"/>
    <cellStyle name="Normal 9 2 2 5 3 3 4" xfId="27670"/>
    <cellStyle name="Normal 9 2 2 5 3 4" xfId="27671"/>
    <cellStyle name="Normal 9 2 2 5 3 4 2" xfId="27672"/>
    <cellStyle name="Normal 9 2 2 5 3 4 2 2" xfId="27673"/>
    <cellStyle name="Normal 9 2 2 5 3 4 3" xfId="27674"/>
    <cellStyle name="Normal 9 2 2 5 3 5" xfId="27675"/>
    <cellStyle name="Normal 9 2 2 5 3 5 2" xfId="27676"/>
    <cellStyle name="Normal 9 2 2 5 3 6" xfId="27677"/>
    <cellStyle name="Normal 9 2 2 5 4" xfId="27678"/>
    <cellStyle name="Normal 9 2 2 5 4 2" xfId="27679"/>
    <cellStyle name="Normal 9 2 2 5 4 2 2" xfId="27680"/>
    <cellStyle name="Normal 9 2 2 5 4 2 2 2" xfId="27681"/>
    <cellStyle name="Normal 9 2 2 5 4 2 2 2 2" xfId="27682"/>
    <cellStyle name="Normal 9 2 2 5 4 2 2 3" xfId="27683"/>
    <cellStyle name="Normal 9 2 2 5 4 2 3" xfId="27684"/>
    <cellStyle name="Normal 9 2 2 5 4 2 3 2" xfId="27685"/>
    <cellStyle name="Normal 9 2 2 5 4 2 4" xfId="27686"/>
    <cellStyle name="Normal 9 2 2 5 4 3" xfId="27687"/>
    <cellStyle name="Normal 9 2 2 5 4 3 2" xfId="27688"/>
    <cellStyle name="Normal 9 2 2 5 4 3 2 2" xfId="27689"/>
    <cellStyle name="Normal 9 2 2 5 4 3 3" xfId="27690"/>
    <cellStyle name="Normal 9 2 2 5 4 4" xfId="27691"/>
    <cellStyle name="Normal 9 2 2 5 4 4 2" xfId="27692"/>
    <cellStyle name="Normal 9 2 2 5 4 5" xfId="27693"/>
    <cellStyle name="Normal 9 2 2 5 5" xfId="27694"/>
    <cellStyle name="Normal 9 2 2 5 5 2" xfId="27695"/>
    <cellStyle name="Normal 9 2 2 5 5 2 2" xfId="27696"/>
    <cellStyle name="Normal 9 2 2 5 5 2 2 2" xfId="27697"/>
    <cellStyle name="Normal 9 2 2 5 5 2 3" xfId="27698"/>
    <cellStyle name="Normal 9 2 2 5 5 3" xfId="27699"/>
    <cellStyle name="Normal 9 2 2 5 5 3 2" xfId="27700"/>
    <cellStyle name="Normal 9 2 2 5 5 4" xfId="27701"/>
    <cellStyle name="Normal 9 2 2 5 6" xfId="27702"/>
    <cellStyle name="Normal 9 2 2 5 6 2" xfId="27703"/>
    <cellStyle name="Normal 9 2 2 5 6 2 2" xfId="27704"/>
    <cellStyle name="Normal 9 2 2 5 6 3" xfId="27705"/>
    <cellStyle name="Normal 9 2 2 5 7" xfId="27706"/>
    <cellStyle name="Normal 9 2 2 5 7 2" xfId="27707"/>
    <cellStyle name="Normal 9 2 2 5 8" xfId="27708"/>
    <cellStyle name="Normal 9 2 2 6" xfId="27709"/>
    <cellStyle name="Normal 9 2 2 6 2" xfId="27710"/>
    <cellStyle name="Normal 9 2 2 6 2 2" xfId="27711"/>
    <cellStyle name="Normal 9 2 2 6 2 2 2" xfId="27712"/>
    <cellStyle name="Normal 9 2 2 6 2 2 2 2" xfId="27713"/>
    <cellStyle name="Normal 9 2 2 6 2 2 2 2 2" xfId="27714"/>
    <cellStyle name="Normal 9 2 2 6 2 2 2 2 2 2" xfId="27715"/>
    <cellStyle name="Normal 9 2 2 6 2 2 2 2 3" xfId="27716"/>
    <cellStyle name="Normal 9 2 2 6 2 2 2 3" xfId="27717"/>
    <cellStyle name="Normal 9 2 2 6 2 2 2 3 2" xfId="27718"/>
    <cellStyle name="Normal 9 2 2 6 2 2 2 4" xfId="27719"/>
    <cellStyle name="Normal 9 2 2 6 2 2 3" xfId="27720"/>
    <cellStyle name="Normal 9 2 2 6 2 2 3 2" xfId="27721"/>
    <cellStyle name="Normal 9 2 2 6 2 2 3 2 2" xfId="27722"/>
    <cellStyle name="Normal 9 2 2 6 2 2 3 3" xfId="27723"/>
    <cellStyle name="Normal 9 2 2 6 2 2 4" xfId="27724"/>
    <cellStyle name="Normal 9 2 2 6 2 2 4 2" xfId="27725"/>
    <cellStyle name="Normal 9 2 2 6 2 2 5" xfId="27726"/>
    <cellStyle name="Normal 9 2 2 6 2 3" xfId="27727"/>
    <cellStyle name="Normal 9 2 2 6 2 3 2" xfId="27728"/>
    <cellStyle name="Normal 9 2 2 6 2 3 2 2" xfId="27729"/>
    <cellStyle name="Normal 9 2 2 6 2 3 2 2 2" xfId="27730"/>
    <cellStyle name="Normal 9 2 2 6 2 3 2 3" xfId="27731"/>
    <cellStyle name="Normal 9 2 2 6 2 3 3" xfId="27732"/>
    <cellStyle name="Normal 9 2 2 6 2 3 3 2" xfId="27733"/>
    <cellStyle name="Normal 9 2 2 6 2 3 4" xfId="27734"/>
    <cellStyle name="Normal 9 2 2 6 2 4" xfId="27735"/>
    <cellStyle name="Normal 9 2 2 6 2 4 2" xfId="27736"/>
    <cellStyle name="Normal 9 2 2 6 2 4 2 2" xfId="27737"/>
    <cellStyle name="Normal 9 2 2 6 2 4 3" xfId="27738"/>
    <cellStyle name="Normal 9 2 2 6 2 5" xfId="27739"/>
    <cellStyle name="Normal 9 2 2 6 2 5 2" xfId="27740"/>
    <cellStyle name="Normal 9 2 2 6 2 6" xfId="27741"/>
    <cellStyle name="Normal 9 2 2 6 3" xfId="27742"/>
    <cellStyle name="Normal 9 2 2 6 3 2" xfId="27743"/>
    <cellStyle name="Normal 9 2 2 6 3 2 2" xfId="27744"/>
    <cellStyle name="Normal 9 2 2 6 3 2 2 2" xfId="27745"/>
    <cellStyle name="Normal 9 2 2 6 3 2 2 2 2" xfId="27746"/>
    <cellStyle name="Normal 9 2 2 6 3 2 2 3" xfId="27747"/>
    <cellStyle name="Normal 9 2 2 6 3 2 3" xfId="27748"/>
    <cellStyle name="Normal 9 2 2 6 3 2 3 2" xfId="27749"/>
    <cellStyle name="Normal 9 2 2 6 3 2 4" xfId="27750"/>
    <cellStyle name="Normal 9 2 2 6 3 3" xfId="27751"/>
    <cellStyle name="Normal 9 2 2 6 3 3 2" xfId="27752"/>
    <cellStyle name="Normal 9 2 2 6 3 3 2 2" xfId="27753"/>
    <cellStyle name="Normal 9 2 2 6 3 3 3" xfId="27754"/>
    <cellStyle name="Normal 9 2 2 6 3 4" xfId="27755"/>
    <cellStyle name="Normal 9 2 2 6 3 4 2" xfId="27756"/>
    <cellStyle name="Normal 9 2 2 6 3 5" xfId="27757"/>
    <cellStyle name="Normal 9 2 2 6 4" xfId="27758"/>
    <cellStyle name="Normal 9 2 2 6 4 2" xfId="27759"/>
    <cellStyle name="Normal 9 2 2 6 4 2 2" xfId="27760"/>
    <cellStyle name="Normal 9 2 2 6 4 2 2 2" xfId="27761"/>
    <cellStyle name="Normal 9 2 2 6 4 2 3" xfId="27762"/>
    <cellStyle name="Normal 9 2 2 6 4 3" xfId="27763"/>
    <cellStyle name="Normal 9 2 2 6 4 3 2" xfId="27764"/>
    <cellStyle name="Normal 9 2 2 6 4 4" xfId="27765"/>
    <cellStyle name="Normal 9 2 2 6 5" xfId="27766"/>
    <cellStyle name="Normal 9 2 2 6 5 2" xfId="27767"/>
    <cellStyle name="Normal 9 2 2 6 5 2 2" xfId="27768"/>
    <cellStyle name="Normal 9 2 2 6 5 3" xfId="27769"/>
    <cellStyle name="Normal 9 2 2 6 6" xfId="27770"/>
    <cellStyle name="Normal 9 2 2 6 6 2" xfId="27771"/>
    <cellStyle name="Normal 9 2 2 6 7" xfId="27772"/>
    <cellStyle name="Normal 9 2 2 7" xfId="27773"/>
    <cellStyle name="Normal 9 2 2 7 2" xfId="27774"/>
    <cellStyle name="Normal 9 2 2 7 2 2" xfId="27775"/>
    <cellStyle name="Normal 9 2 2 7 2 2 2" xfId="27776"/>
    <cellStyle name="Normal 9 2 2 7 2 2 2 2" xfId="27777"/>
    <cellStyle name="Normal 9 2 2 7 2 2 2 2 2" xfId="27778"/>
    <cellStyle name="Normal 9 2 2 7 2 2 2 3" xfId="27779"/>
    <cellStyle name="Normal 9 2 2 7 2 2 3" xfId="27780"/>
    <cellStyle name="Normal 9 2 2 7 2 2 3 2" xfId="27781"/>
    <cellStyle name="Normal 9 2 2 7 2 2 4" xfId="27782"/>
    <cellStyle name="Normal 9 2 2 7 2 3" xfId="27783"/>
    <cellStyle name="Normal 9 2 2 7 2 3 2" xfId="27784"/>
    <cellStyle name="Normal 9 2 2 7 2 3 2 2" xfId="27785"/>
    <cellStyle name="Normal 9 2 2 7 2 3 3" xfId="27786"/>
    <cellStyle name="Normal 9 2 2 7 2 4" xfId="27787"/>
    <cellStyle name="Normal 9 2 2 7 2 4 2" xfId="27788"/>
    <cellStyle name="Normal 9 2 2 7 2 5" xfId="27789"/>
    <cellStyle name="Normal 9 2 2 7 3" xfId="27790"/>
    <cellStyle name="Normal 9 2 2 7 3 2" xfId="27791"/>
    <cellStyle name="Normal 9 2 2 7 3 2 2" xfId="27792"/>
    <cellStyle name="Normal 9 2 2 7 3 2 2 2" xfId="27793"/>
    <cellStyle name="Normal 9 2 2 7 3 2 3" xfId="27794"/>
    <cellStyle name="Normal 9 2 2 7 3 3" xfId="27795"/>
    <cellStyle name="Normal 9 2 2 7 3 3 2" xfId="27796"/>
    <cellStyle name="Normal 9 2 2 7 3 4" xfId="27797"/>
    <cellStyle name="Normal 9 2 2 7 4" xfId="27798"/>
    <cellStyle name="Normal 9 2 2 7 4 2" xfId="27799"/>
    <cellStyle name="Normal 9 2 2 7 4 2 2" xfId="27800"/>
    <cellStyle name="Normal 9 2 2 7 4 3" xfId="27801"/>
    <cellStyle name="Normal 9 2 2 7 5" xfId="27802"/>
    <cellStyle name="Normal 9 2 2 7 5 2" xfId="27803"/>
    <cellStyle name="Normal 9 2 2 7 6" xfId="27804"/>
    <cellStyle name="Normal 9 2 2 8" xfId="27805"/>
    <cellStyle name="Normal 9 2 2 8 2" xfId="27806"/>
    <cellStyle name="Normal 9 2 2 8 2 2" xfId="27807"/>
    <cellStyle name="Normal 9 2 2 8 2 2 2" xfId="27808"/>
    <cellStyle name="Normal 9 2 2 8 2 2 2 2" xfId="27809"/>
    <cellStyle name="Normal 9 2 2 8 2 2 3" xfId="27810"/>
    <cellStyle name="Normal 9 2 2 8 2 3" xfId="27811"/>
    <cellStyle name="Normal 9 2 2 8 2 3 2" xfId="27812"/>
    <cellStyle name="Normal 9 2 2 8 2 4" xfId="27813"/>
    <cellStyle name="Normal 9 2 2 8 3" xfId="27814"/>
    <cellStyle name="Normal 9 2 2 8 3 2" xfId="27815"/>
    <cellStyle name="Normal 9 2 2 8 3 2 2" xfId="27816"/>
    <cellStyle name="Normal 9 2 2 8 3 3" xfId="27817"/>
    <cellStyle name="Normal 9 2 2 8 4" xfId="27818"/>
    <cellStyle name="Normal 9 2 2 8 4 2" xfId="27819"/>
    <cellStyle name="Normal 9 2 2 8 5" xfId="27820"/>
    <cellStyle name="Normal 9 2 2 9" xfId="27821"/>
    <cellStyle name="Normal 9 2 2 9 2" xfId="27822"/>
    <cellStyle name="Normal 9 2 2 9 2 2" xfId="27823"/>
    <cellStyle name="Normal 9 2 2 9 2 2 2" xfId="27824"/>
    <cellStyle name="Normal 9 2 2 9 2 3" xfId="27825"/>
    <cellStyle name="Normal 9 2 2 9 3" xfId="27826"/>
    <cellStyle name="Normal 9 2 2 9 3 2" xfId="27827"/>
    <cellStyle name="Normal 9 2 2 9 4" xfId="27828"/>
    <cellStyle name="Normal 9 2 3" xfId="27829"/>
    <cellStyle name="Normal 9 2 3 10" xfId="27830"/>
    <cellStyle name="Normal 9 2 3 10 2" xfId="27831"/>
    <cellStyle name="Normal 9 2 3 11" xfId="27832"/>
    <cellStyle name="Normal 9 2 3 2" xfId="27833"/>
    <cellStyle name="Normal 9 2 3 2 10" xfId="27834"/>
    <cellStyle name="Normal 9 2 3 2 2" xfId="27835"/>
    <cellStyle name="Normal 9 2 3 2 2 2" xfId="27836"/>
    <cellStyle name="Normal 9 2 3 2 2 2 2" xfId="27837"/>
    <cellStyle name="Normal 9 2 3 2 2 2 2 2" xfId="27838"/>
    <cellStyle name="Normal 9 2 3 2 2 2 2 2 2" xfId="27839"/>
    <cellStyle name="Normal 9 2 3 2 2 2 2 2 2 2" xfId="27840"/>
    <cellStyle name="Normal 9 2 3 2 2 2 2 2 2 2 2" xfId="27841"/>
    <cellStyle name="Normal 9 2 3 2 2 2 2 2 2 2 2 2" xfId="27842"/>
    <cellStyle name="Normal 9 2 3 2 2 2 2 2 2 2 2 2 2" xfId="27843"/>
    <cellStyle name="Normal 9 2 3 2 2 2 2 2 2 2 2 3" xfId="27844"/>
    <cellStyle name="Normal 9 2 3 2 2 2 2 2 2 2 3" xfId="27845"/>
    <cellStyle name="Normal 9 2 3 2 2 2 2 2 2 2 3 2" xfId="27846"/>
    <cellStyle name="Normal 9 2 3 2 2 2 2 2 2 2 4" xfId="27847"/>
    <cellStyle name="Normal 9 2 3 2 2 2 2 2 2 3" xfId="27848"/>
    <cellStyle name="Normal 9 2 3 2 2 2 2 2 2 3 2" xfId="27849"/>
    <cellStyle name="Normal 9 2 3 2 2 2 2 2 2 3 2 2" xfId="27850"/>
    <cellStyle name="Normal 9 2 3 2 2 2 2 2 2 3 3" xfId="27851"/>
    <cellStyle name="Normal 9 2 3 2 2 2 2 2 2 4" xfId="27852"/>
    <cellStyle name="Normal 9 2 3 2 2 2 2 2 2 4 2" xfId="27853"/>
    <cellStyle name="Normal 9 2 3 2 2 2 2 2 2 5" xfId="27854"/>
    <cellStyle name="Normal 9 2 3 2 2 2 2 2 3" xfId="27855"/>
    <cellStyle name="Normal 9 2 3 2 2 2 2 2 3 2" xfId="27856"/>
    <cellStyle name="Normal 9 2 3 2 2 2 2 2 3 2 2" xfId="27857"/>
    <cellStyle name="Normal 9 2 3 2 2 2 2 2 3 2 2 2" xfId="27858"/>
    <cellStyle name="Normal 9 2 3 2 2 2 2 2 3 2 3" xfId="27859"/>
    <cellStyle name="Normal 9 2 3 2 2 2 2 2 3 3" xfId="27860"/>
    <cellStyle name="Normal 9 2 3 2 2 2 2 2 3 3 2" xfId="27861"/>
    <cellStyle name="Normal 9 2 3 2 2 2 2 2 3 4" xfId="27862"/>
    <cellStyle name="Normal 9 2 3 2 2 2 2 2 4" xfId="27863"/>
    <cellStyle name="Normal 9 2 3 2 2 2 2 2 4 2" xfId="27864"/>
    <cellStyle name="Normal 9 2 3 2 2 2 2 2 4 2 2" xfId="27865"/>
    <cellStyle name="Normal 9 2 3 2 2 2 2 2 4 3" xfId="27866"/>
    <cellStyle name="Normal 9 2 3 2 2 2 2 2 5" xfId="27867"/>
    <cellStyle name="Normal 9 2 3 2 2 2 2 2 5 2" xfId="27868"/>
    <cellStyle name="Normal 9 2 3 2 2 2 2 2 6" xfId="27869"/>
    <cellStyle name="Normal 9 2 3 2 2 2 2 3" xfId="27870"/>
    <cellStyle name="Normal 9 2 3 2 2 2 2 3 2" xfId="27871"/>
    <cellStyle name="Normal 9 2 3 2 2 2 2 3 2 2" xfId="27872"/>
    <cellStyle name="Normal 9 2 3 2 2 2 2 3 2 2 2" xfId="27873"/>
    <cellStyle name="Normal 9 2 3 2 2 2 2 3 2 2 2 2" xfId="27874"/>
    <cellStyle name="Normal 9 2 3 2 2 2 2 3 2 2 3" xfId="27875"/>
    <cellStyle name="Normal 9 2 3 2 2 2 2 3 2 3" xfId="27876"/>
    <cellStyle name="Normal 9 2 3 2 2 2 2 3 2 3 2" xfId="27877"/>
    <cellStyle name="Normal 9 2 3 2 2 2 2 3 2 4" xfId="27878"/>
    <cellStyle name="Normal 9 2 3 2 2 2 2 3 3" xfId="27879"/>
    <cellStyle name="Normal 9 2 3 2 2 2 2 3 3 2" xfId="27880"/>
    <cellStyle name="Normal 9 2 3 2 2 2 2 3 3 2 2" xfId="27881"/>
    <cellStyle name="Normal 9 2 3 2 2 2 2 3 3 3" xfId="27882"/>
    <cellStyle name="Normal 9 2 3 2 2 2 2 3 4" xfId="27883"/>
    <cellStyle name="Normal 9 2 3 2 2 2 2 3 4 2" xfId="27884"/>
    <cellStyle name="Normal 9 2 3 2 2 2 2 3 5" xfId="27885"/>
    <cellStyle name="Normal 9 2 3 2 2 2 2 4" xfId="27886"/>
    <cellStyle name="Normal 9 2 3 2 2 2 2 4 2" xfId="27887"/>
    <cellStyle name="Normal 9 2 3 2 2 2 2 4 2 2" xfId="27888"/>
    <cellStyle name="Normal 9 2 3 2 2 2 2 4 2 2 2" xfId="27889"/>
    <cellStyle name="Normal 9 2 3 2 2 2 2 4 2 3" xfId="27890"/>
    <cellStyle name="Normal 9 2 3 2 2 2 2 4 3" xfId="27891"/>
    <cellStyle name="Normal 9 2 3 2 2 2 2 4 3 2" xfId="27892"/>
    <cellStyle name="Normal 9 2 3 2 2 2 2 4 4" xfId="27893"/>
    <cellStyle name="Normal 9 2 3 2 2 2 2 5" xfId="27894"/>
    <cellStyle name="Normal 9 2 3 2 2 2 2 5 2" xfId="27895"/>
    <cellStyle name="Normal 9 2 3 2 2 2 2 5 2 2" xfId="27896"/>
    <cellStyle name="Normal 9 2 3 2 2 2 2 5 3" xfId="27897"/>
    <cellStyle name="Normal 9 2 3 2 2 2 2 6" xfId="27898"/>
    <cellStyle name="Normal 9 2 3 2 2 2 2 6 2" xfId="27899"/>
    <cellStyle name="Normal 9 2 3 2 2 2 2 7" xfId="27900"/>
    <cellStyle name="Normal 9 2 3 2 2 2 3" xfId="27901"/>
    <cellStyle name="Normal 9 2 3 2 2 2 3 2" xfId="27902"/>
    <cellStyle name="Normal 9 2 3 2 2 2 3 2 2" xfId="27903"/>
    <cellStyle name="Normal 9 2 3 2 2 2 3 2 2 2" xfId="27904"/>
    <cellStyle name="Normal 9 2 3 2 2 2 3 2 2 2 2" xfId="27905"/>
    <cellStyle name="Normal 9 2 3 2 2 2 3 2 2 2 2 2" xfId="27906"/>
    <cellStyle name="Normal 9 2 3 2 2 2 3 2 2 2 3" xfId="27907"/>
    <cellStyle name="Normal 9 2 3 2 2 2 3 2 2 3" xfId="27908"/>
    <cellStyle name="Normal 9 2 3 2 2 2 3 2 2 3 2" xfId="27909"/>
    <cellStyle name="Normal 9 2 3 2 2 2 3 2 2 4" xfId="27910"/>
    <cellStyle name="Normal 9 2 3 2 2 2 3 2 3" xfId="27911"/>
    <cellStyle name="Normal 9 2 3 2 2 2 3 2 3 2" xfId="27912"/>
    <cellStyle name="Normal 9 2 3 2 2 2 3 2 3 2 2" xfId="27913"/>
    <cellStyle name="Normal 9 2 3 2 2 2 3 2 3 3" xfId="27914"/>
    <cellStyle name="Normal 9 2 3 2 2 2 3 2 4" xfId="27915"/>
    <cellStyle name="Normal 9 2 3 2 2 2 3 2 4 2" xfId="27916"/>
    <cellStyle name="Normal 9 2 3 2 2 2 3 2 5" xfId="27917"/>
    <cellStyle name="Normal 9 2 3 2 2 2 3 3" xfId="27918"/>
    <cellStyle name="Normal 9 2 3 2 2 2 3 3 2" xfId="27919"/>
    <cellStyle name="Normal 9 2 3 2 2 2 3 3 2 2" xfId="27920"/>
    <cellStyle name="Normal 9 2 3 2 2 2 3 3 2 2 2" xfId="27921"/>
    <cellStyle name="Normal 9 2 3 2 2 2 3 3 2 3" xfId="27922"/>
    <cellStyle name="Normal 9 2 3 2 2 2 3 3 3" xfId="27923"/>
    <cellStyle name="Normal 9 2 3 2 2 2 3 3 3 2" xfId="27924"/>
    <cellStyle name="Normal 9 2 3 2 2 2 3 3 4" xfId="27925"/>
    <cellStyle name="Normal 9 2 3 2 2 2 3 4" xfId="27926"/>
    <cellStyle name="Normal 9 2 3 2 2 2 3 4 2" xfId="27927"/>
    <cellStyle name="Normal 9 2 3 2 2 2 3 4 2 2" xfId="27928"/>
    <cellStyle name="Normal 9 2 3 2 2 2 3 4 3" xfId="27929"/>
    <cellStyle name="Normal 9 2 3 2 2 2 3 5" xfId="27930"/>
    <cellStyle name="Normal 9 2 3 2 2 2 3 5 2" xfId="27931"/>
    <cellStyle name="Normal 9 2 3 2 2 2 3 6" xfId="27932"/>
    <cellStyle name="Normal 9 2 3 2 2 2 4" xfId="27933"/>
    <cellStyle name="Normal 9 2 3 2 2 2 4 2" xfId="27934"/>
    <cellStyle name="Normal 9 2 3 2 2 2 4 2 2" xfId="27935"/>
    <cellStyle name="Normal 9 2 3 2 2 2 4 2 2 2" xfId="27936"/>
    <cellStyle name="Normal 9 2 3 2 2 2 4 2 2 2 2" xfId="27937"/>
    <cellStyle name="Normal 9 2 3 2 2 2 4 2 2 3" xfId="27938"/>
    <cellStyle name="Normal 9 2 3 2 2 2 4 2 3" xfId="27939"/>
    <cellStyle name="Normal 9 2 3 2 2 2 4 2 3 2" xfId="27940"/>
    <cellStyle name="Normal 9 2 3 2 2 2 4 2 4" xfId="27941"/>
    <cellStyle name="Normal 9 2 3 2 2 2 4 3" xfId="27942"/>
    <cellStyle name="Normal 9 2 3 2 2 2 4 3 2" xfId="27943"/>
    <cellStyle name="Normal 9 2 3 2 2 2 4 3 2 2" xfId="27944"/>
    <cellStyle name="Normal 9 2 3 2 2 2 4 3 3" xfId="27945"/>
    <cellStyle name="Normal 9 2 3 2 2 2 4 4" xfId="27946"/>
    <cellStyle name="Normal 9 2 3 2 2 2 4 4 2" xfId="27947"/>
    <cellStyle name="Normal 9 2 3 2 2 2 4 5" xfId="27948"/>
    <cellStyle name="Normal 9 2 3 2 2 2 5" xfId="27949"/>
    <cellStyle name="Normal 9 2 3 2 2 2 5 2" xfId="27950"/>
    <cellStyle name="Normal 9 2 3 2 2 2 5 2 2" xfId="27951"/>
    <cellStyle name="Normal 9 2 3 2 2 2 5 2 2 2" xfId="27952"/>
    <cellStyle name="Normal 9 2 3 2 2 2 5 2 3" xfId="27953"/>
    <cellStyle name="Normal 9 2 3 2 2 2 5 3" xfId="27954"/>
    <cellStyle name="Normal 9 2 3 2 2 2 5 3 2" xfId="27955"/>
    <cellStyle name="Normal 9 2 3 2 2 2 5 4" xfId="27956"/>
    <cellStyle name="Normal 9 2 3 2 2 2 6" xfId="27957"/>
    <cellStyle name="Normal 9 2 3 2 2 2 6 2" xfId="27958"/>
    <cellStyle name="Normal 9 2 3 2 2 2 6 2 2" xfId="27959"/>
    <cellStyle name="Normal 9 2 3 2 2 2 6 3" xfId="27960"/>
    <cellStyle name="Normal 9 2 3 2 2 2 7" xfId="27961"/>
    <cellStyle name="Normal 9 2 3 2 2 2 7 2" xfId="27962"/>
    <cellStyle name="Normal 9 2 3 2 2 2 8" xfId="27963"/>
    <cellStyle name="Normal 9 2 3 2 2 3" xfId="27964"/>
    <cellStyle name="Normal 9 2 3 2 2 3 2" xfId="27965"/>
    <cellStyle name="Normal 9 2 3 2 2 3 2 2" xfId="27966"/>
    <cellStyle name="Normal 9 2 3 2 2 3 2 2 2" xfId="27967"/>
    <cellStyle name="Normal 9 2 3 2 2 3 2 2 2 2" xfId="27968"/>
    <cellStyle name="Normal 9 2 3 2 2 3 2 2 2 2 2" xfId="27969"/>
    <cellStyle name="Normal 9 2 3 2 2 3 2 2 2 2 2 2" xfId="27970"/>
    <cellStyle name="Normal 9 2 3 2 2 3 2 2 2 2 3" xfId="27971"/>
    <cellStyle name="Normal 9 2 3 2 2 3 2 2 2 3" xfId="27972"/>
    <cellStyle name="Normal 9 2 3 2 2 3 2 2 2 3 2" xfId="27973"/>
    <cellStyle name="Normal 9 2 3 2 2 3 2 2 2 4" xfId="27974"/>
    <cellStyle name="Normal 9 2 3 2 2 3 2 2 3" xfId="27975"/>
    <cellStyle name="Normal 9 2 3 2 2 3 2 2 3 2" xfId="27976"/>
    <cellStyle name="Normal 9 2 3 2 2 3 2 2 3 2 2" xfId="27977"/>
    <cellStyle name="Normal 9 2 3 2 2 3 2 2 3 3" xfId="27978"/>
    <cellStyle name="Normal 9 2 3 2 2 3 2 2 4" xfId="27979"/>
    <cellStyle name="Normal 9 2 3 2 2 3 2 2 4 2" xfId="27980"/>
    <cellStyle name="Normal 9 2 3 2 2 3 2 2 5" xfId="27981"/>
    <cellStyle name="Normal 9 2 3 2 2 3 2 3" xfId="27982"/>
    <cellStyle name="Normal 9 2 3 2 2 3 2 3 2" xfId="27983"/>
    <cellStyle name="Normal 9 2 3 2 2 3 2 3 2 2" xfId="27984"/>
    <cellStyle name="Normal 9 2 3 2 2 3 2 3 2 2 2" xfId="27985"/>
    <cellStyle name="Normal 9 2 3 2 2 3 2 3 2 3" xfId="27986"/>
    <cellStyle name="Normal 9 2 3 2 2 3 2 3 3" xfId="27987"/>
    <cellStyle name="Normal 9 2 3 2 2 3 2 3 3 2" xfId="27988"/>
    <cellStyle name="Normal 9 2 3 2 2 3 2 3 4" xfId="27989"/>
    <cellStyle name="Normal 9 2 3 2 2 3 2 4" xfId="27990"/>
    <cellStyle name="Normal 9 2 3 2 2 3 2 4 2" xfId="27991"/>
    <cellStyle name="Normal 9 2 3 2 2 3 2 4 2 2" xfId="27992"/>
    <cellStyle name="Normal 9 2 3 2 2 3 2 4 3" xfId="27993"/>
    <cellStyle name="Normal 9 2 3 2 2 3 2 5" xfId="27994"/>
    <cellStyle name="Normal 9 2 3 2 2 3 2 5 2" xfId="27995"/>
    <cellStyle name="Normal 9 2 3 2 2 3 2 6" xfId="27996"/>
    <cellStyle name="Normal 9 2 3 2 2 3 3" xfId="27997"/>
    <cellStyle name="Normal 9 2 3 2 2 3 3 2" xfId="27998"/>
    <cellStyle name="Normal 9 2 3 2 2 3 3 2 2" xfId="27999"/>
    <cellStyle name="Normal 9 2 3 2 2 3 3 2 2 2" xfId="28000"/>
    <cellStyle name="Normal 9 2 3 2 2 3 3 2 2 2 2" xfId="28001"/>
    <cellStyle name="Normal 9 2 3 2 2 3 3 2 2 3" xfId="28002"/>
    <cellStyle name="Normal 9 2 3 2 2 3 3 2 3" xfId="28003"/>
    <cellStyle name="Normal 9 2 3 2 2 3 3 2 3 2" xfId="28004"/>
    <cellStyle name="Normal 9 2 3 2 2 3 3 2 4" xfId="28005"/>
    <cellStyle name="Normal 9 2 3 2 2 3 3 3" xfId="28006"/>
    <cellStyle name="Normal 9 2 3 2 2 3 3 3 2" xfId="28007"/>
    <cellStyle name="Normal 9 2 3 2 2 3 3 3 2 2" xfId="28008"/>
    <cellStyle name="Normal 9 2 3 2 2 3 3 3 3" xfId="28009"/>
    <cellStyle name="Normal 9 2 3 2 2 3 3 4" xfId="28010"/>
    <cellStyle name="Normal 9 2 3 2 2 3 3 4 2" xfId="28011"/>
    <cellStyle name="Normal 9 2 3 2 2 3 3 5" xfId="28012"/>
    <cellStyle name="Normal 9 2 3 2 2 3 4" xfId="28013"/>
    <cellStyle name="Normal 9 2 3 2 2 3 4 2" xfId="28014"/>
    <cellStyle name="Normal 9 2 3 2 2 3 4 2 2" xfId="28015"/>
    <cellStyle name="Normal 9 2 3 2 2 3 4 2 2 2" xfId="28016"/>
    <cellStyle name="Normal 9 2 3 2 2 3 4 2 3" xfId="28017"/>
    <cellStyle name="Normal 9 2 3 2 2 3 4 3" xfId="28018"/>
    <cellStyle name="Normal 9 2 3 2 2 3 4 3 2" xfId="28019"/>
    <cellStyle name="Normal 9 2 3 2 2 3 4 4" xfId="28020"/>
    <cellStyle name="Normal 9 2 3 2 2 3 5" xfId="28021"/>
    <cellStyle name="Normal 9 2 3 2 2 3 5 2" xfId="28022"/>
    <cellStyle name="Normal 9 2 3 2 2 3 5 2 2" xfId="28023"/>
    <cellStyle name="Normal 9 2 3 2 2 3 5 3" xfId="28024"/>
    <cellStyle name="Normal 9 2 3 2 2 3 6" xfId="28025"/>
    <cellStyle name="Normal 9 2 3 2 2 3 6 2" xfId="28026"/>
    <cellStyle name="Normal 9 2 3 2 2 3 7" xfId="28027"/>
    <cellStyle name="Normal 9 2 3 2 2 4" xfId="28028"/>
    <cellStyle name="Normal 9 2 3 2 2 4 2" xfId="28029"/>
    <cellStyle name="Normal 9 2 3 2 2 4 2 2" xfId="28030"/>
    <cellStyle name="Normal 9 2 3 2 2 4 2 2 2" xfId="28031"/>
    <cellStyle name="Normal 9 2 3 2 2 4 2 2 2 2" xfId="28032"/>
    <cellStyle name="Normal 9 2 3 2 2 4 2 2 2 2 2" xfId="28033"/>
    <cellStyle name="Normal 9 2 3 2 2 4 2 2 2 3" xfId="28034"/>
    <cellStyle name="Normal 9 2 3 2 2 4 2 2 3" xfId="28035"/>
    <cellStyle name="Normal 9 2 3 2 2 4 2 2 3 2" xfId="28036"/>
    <cellStyle name="Normal 9 2 3 2 2 4 2 2 4" xfId="28037"/>
    <cellStyle name="Normal 9 2 3 2 2 4 2 3" xfId="28038"/>
    <cellStyle name="Normal 9 2 3 2 2 4 2 3 2" xfId="28039"/>
    <cellStyle name="Normal 9 2 3 2 2 4 2 3 2 2" xfId="28040"/>
    <cellStyle name="Normal 9 2 3 2 2 4 2 3 3" xfId="28041"/>
    <cellStyle name="Normal 9 2 3 2 2 4 2 4" xfId="28042"/>
    <cellStyle name="Normal 9 2 3 2 2 4 2 4 2" xfId="28043"/>
    <cellStyle name="Normal 9 2 3 2 2 4 2 5" xfId="28044"/>
    <cellStyle name="Normal 9 2 3 2 2 4 3" xfId="28045"/>
    <cellStyle name="Normal 9 2 3 2 2 4 3 2" xfId="28046"/>
    <cellStyle name="Normal 9 2 3 2 2 4 3 2 2" xfId="28047"/>
    <cellStyle name="Normal 9 2 3 2 2 4 3 2 2 2" xfId="28048"/>
    <cellStyle name="Normal 9 2 3 2 2 4 3 2 3" xfId="28049"/>
    <cellStyle name="Normal 9 2 3 2 2 4 3 3" xfId="28050"/>
    <cellStyle name="Normal 9 2 3 2 2 4 3 3 2" xfId="28051"/>
    <cellStyle name="Normal 9 2 3 2 2 4 3 4" xfId="28052"/>
    <cellStyle name="Normal 9 2 3 2 2 4 4" xfId="28053"/>
    <cellStyle name="Normal 9 2 3 2 2 4 4 2" xfId="28054"/>
    <cellStyle name="Normal 9 2 3 2 2 4 4 2 2" xfId="28055"/>
    <cellStyle name="Normal 9 2 3 2 2 4 4 3" xfId="28056"/>
    <cellStyle name="Normal 9 2 3 2 2 4 5" xfId="28057"/>
    <cellStyle name="Normal 9 2 3 2 2 4 5 2" xfId="28058"/>
    <cellStyle name="Normal 9 2 3 2 2 4 6" xfId="28059"/>
    <cellStyle name="Normal 9 2 3 2 2 5" xfId="28060"/>
    <cellStyle name="Normal 9 2 3 2 2 5 2" xfId="28061"/>
    <cellStyle name="Normal 9 2 3 2 2 5 2 2" xfId="28062"/>
    <cellStyle name="Normal 9 2 3 2 2 5 2 2 2" xfId="28063"/>
    <cellStyle name="Normal 9 2 3 2 2 5 2 2 2 2" xfId="28064"/>
    <cellStyle name="Normal 9 2 3 2 2 5 2 2 3" xfId="28065"/>
    <cellStyle name="Normal 9 2 3 2 2 5 2 3" xfId="28066"/>
    <cellStyle name="Normal 9 2 3 2 2 5 2 3 2" xfId="28067"/>
    <cellStyle name="Normal 9 2 3 2 2 5 2 4" xfId="28068"/>
    <cellStyle name="Normal 9 2 3 2 2 5 3" xfId="28069"/>
    <cellStyle name="Normal 9 2 3 2 2 5 3 2" xfId="28070"/>
    <cellStyle name="Normal 9 2 3 2 2 5 3 2 2" xfId="28071"/>
    <cellStyle name="Normal 9 2 3 2 2 5 3 3" xfId="28072"/>
    <cellStyle name="Normal 9 2 3 2 2 5 4" xfId="28073"/>
    <cellStyle name="Normal 9 2 3 2 2 5 4 2" xfId="28074"/>
    <cellStyle name="Normal 9 2 3 2 2 5 5" xfId="28075"/>
    <cellStyle name="Normal 9 2 3 2 2 6" xfId="28076"/>
    <cellStyle name="Normal 9 2 3 2 2 6 2" xfId="28077"/>
    <cellStyle name="Normal 9 2 3 2 2 6 2 2" xfId="28078"/>
    <cellStyle name="Normal 9 2 3 2 2 6 2 2 2" xfId="28079"/>
    <cellStyle name="Normal 9 2 3 2 2 6 2 3" xfId="28080"/>
    <cellStyle name="Normal 9 2 3 2 2 6 3" xfId="28081"/>
    <cellStyle name="Normal 9 2 3 2 2 6 3 2" xfId="28082"/>
    <cellStyle name="Normal 9 2 3 2 2 6 4" xfId="28083"/>
    <cellStyle name="Normal 9 2 3 2 2 7" xfId="28084"/>
    <cellStyle name="Normal 9 2 3 2 2 7 2" xfId="28085"/>
    <cellStyle name="Normal 9 2 3 2 2 7 2 2" xfId="28086"/>
    <cellStyle name="Normal 9 2 3 2 2 7 3" xfId="28087"/>
    <cellStyle name="Normal 9 2 3 2 2 8" xfId="28088"/>
    <cellStyle name="Normal 9 2 3 2 2 8 2" xfId="28089"/>
    <cellStyle name="Normal 9 2 3 2 2 9" xfId="28090"/>
    <cellStyle name="Normal 9 2 3 2 3" xfId="28091"/>
    <cellStyle name="Normal 9 2 3 2 3 2" xfId="28092"/>
    <cellStyle name="Normal 9 2 3 2 3 2 2" xfId="28093"/>
    <cellStyle name="Normal 9 2 3 2 3 2 2 2" xfId="28094"/>
    <cellStyle name="Normal 9 2 3 2 3 2 2 2 2" xfId="28095"/>
    <cellStyle name="Normal 9 2 3 2 3 2 2 2 2 2" xfId="28096"/>
    <cellStyle name="Normal 9 2 3 2 3 2 2 2 2 2 2" xfId="28097"/>
    <cellStyle name="Normal 9 2 3 2 3 2 2 2 2 2 2 2" xfId="28098"/>
    <cellStyle name="Normal 9 2 3 2 3 2 2 2 2 2 3" xfId="28099"/>
    <cellStyle name="Normal 9 2 3 2 3 2 2 2 2 3" xfId="28100"/>
    <cellStyle name="Normal 9 2 3 2 3 2 2 2 2 3 2" xfId="28101"/>
    <cellStyle name="Normal 9 2 3 2 3 2 2 2 2 4" xfId="28102"/>
    <cellStyle name="Normal 9 2 3 2 3 2 2 2 3" xfId="28103"/>
    <cellStyle name="Normal 9 2 3 2 3 2 2 2 3 2" xfId="28104"/>
    <cellStyle name="Normal 9 2 3 2 3 2 2 2 3 2 2" xfId="28105"/>
    <cellStyle name="Normal 9 2 3 2 3 2 2 2 3 3" xfId="28106"/>
    <cellStyle name="Normal 9 2 3 2 3 2 2 2 4" xfId="28107"/>
    <cellStyle name="Normal 9 2 3 2 3 2 2 2 4 2" xfId="28108"/>
    <cellStyle name="Normal 9 2 3 2 3 2 2 2 5" xfId="28109"/>
    <cellStyle name="Normal 9 2 3 2 3 2 2 3" xfId="28110"/>
    <cellStyle name="Normal 9 2 3 2 3 2 2 3 2" xfId="28111"/>
    <cellStyle name="Normal 9 2 3 2 3 2 2 3 2 2" xfId="28112"/>
    <cellStyle name="Normal 9 2 3 2 3 2 2 3 2 2 2" xfId="28113"/>
    <cellStyle name="Normal 9 2 3 2 3 2 2 3 2 3" xfId="28114"/>
    <cellStyle name="Normal 9 2 3 2 3 2 2 3 3" xfId="28115"/>
    <cellStyle name="Normal 9 2 3 2 3 2 2 3 3 2" xfId="28116"/>
    <cellStyle name="Normal 9 2 3 2 3 2 2 3 4" xfId="28117"/>
    <cellStyle name="Normal 9 2 3 2 3 2 2 4" xfId="28118"/>
    <cellStyle name="Normal 9 2 3 2 3 2 2 4 2" xfId="28119"/>
    <cellStyle name="Normal 9 2 3 2 3 2 2 4 2 2" xfId="28120"/>
    <cellStyle name="Normal 9 2 3 2 3 2 2 4 3" xfId="28121"/>
    <cellStyle name="Normal 9 2 3 2 3 2 2 5" xfId="28122"/>
    <cellStyle name="Normal 9 2 3 2 3 2 2 5 2" xfId="28123"/>
    <cellStyle name="Normal 9 2 3 2 3 2 2 6" xfId="28124"/>
    <cellStyle name="Normal 9 2 3 2 3 2 3" xfId="28125"/>
    <cellStyle name="Normal 9 2 3 2 3 2 3 2" xfId="28126"/>
    <cellStyle name="Normal 9 2 3 2 3 2 3 2 2" xfId="28127"/>
    <cellStyle name="Normal 9 2 3 2 3 2 3 2 2 2" xfId="28128"/>
    <cellStyle name="Normal 9 2 3 2 3 2 3 2 2 2 2" xfId="28129"/>
    <cellStyle name="Normal 9 2 3 2 3 2 3 2 2 3" xfId="28130"/>
    <cellStyle name="Normal 9 2 3 2 3 2 3 2 3" xfId="28131"/>
    <cellStyle name="Normal 9 2 3 2 3 2 3 2 3 2" xfId="28132"/>
    <cellStyle name="Normal 9 2 3 2 3 2 3 2 4" xfId="28133"/>
    <cellStyle name="Normal 9 2 3 2 3 2 3 3" xfId="28134"/>
    <cellStyle name="Normal 9 2 3 2 3 2 3 3 2" xfId="28135"/>
    <cellStyle name="Normal 9 2 3 2 3 2 3 3 2 2" xfId="28136"/>
    <cellStyle name="Normal 9 2 3 2 3 2 3 3 3" xfId="28137"/>
    <cellStyle name="Normal 9 2 3 2 3 2 3 4" xfId="28138"/>
    <cellStyle name="Normal 9 2 3 2 3 2 3 4 2" xfId="28139"/>
    <cellStyle name="Normal 9 2 3 2 3 2 3 5" xfId="28140"/>
    <cellStyle name="Normal 9 2 3 2 3 2 4" xfId="28141"/>
    <cellStyle name="Normal 9 2 3 2 3 2 4 2" xfId="28142"/>
    <cellStyle name="Normal 9 2 3 2 3 2 4 2 2" xfId="28143"/>
    <cellStyle name="Normal 9 2 3 2 3 2 4 2 2 2" xfId="28144"/>
    <cellStyle name="Normal 9 2 3 2 3 2 4 2 3" xfId="28145"/>
    <cellStyle name="Normal 9 2 3 2 3 2 4 3" xfId="28146"/>
    <cellStyle name="Normal 9 2 3 2 3 2 4 3 2" xfId="28147"/>
    <cellStyle name="Normal 9 2 3 2 3 2 4 4" xfId="28148"/>
    <cellStyle name="Normal 9 2 3 2 3 2 5" xfId="28149"/>
    <cellStyle name="Normal 9 2 3 2 3 2 5 2" xfId="28150"/>
    <cellStyle name="Normal 9 2 3 2 3 2 5 2 2" xfId="28151"/>
    <cellStyle name="Normal 9 2 3 2 3 2 5 3" xfId="28152"/>
    <cellStyle name="Normal 9 2 3 2 3 2 6" xfId="28153"/>
    <cellStyle name="Normal 9 2 3 2 3 2 6 2" xfId="28154"/>
    <cellStyle name="Normal 9 2 3 2 3 2 7" xfId="28155"/>
    <cellStyle name="Normal 9 2 3 2 3 3" xfId="28156"/>
    <cellStyle name="Normal 9 2 3 2 3 3 2" xfId="28157"/>
    <cellStyle name="Normal 9 2 3 2 3 3 2 2" xfId="28158"/>
    <cellStyle name="Normal 9 2 3 2 3 3 2 2 2" xfId="28159"/>
    <cellStyle name="Normal 9 2 3 2 3 3 2 2 2 2" xfId="28160"/>
    <cellStyle name="Normal 9 2 3 2 3 3 2 2 2 2 2" xfId="28161"/>
    <cellStyle name="Normal 9 2 3 2 3 3 2 2 2 3" xfId="28162"/>
    <cellStyle name="Normal 9 2 3 2 3 3 2 2 3" xfId="28163"/>
    <cellStyle name="Normal 9 2 3 2 3 3 2 2 3 2" xfId="28164"/>
    <cellStyle name="Normal 9 2 3 2 3 3 2 2 4" xfId="28165"/>
    <cellStyle name="Normal 9 2 3 2 3 3 2 3" xfId="28166"/>
    <cellStyle name="Normal 9 2 3 2 3 3 2 3 2" xfId="28167"/>
    <cellStyle name="Normal 9 2 3 2 3 3 2 3 2 2" xfId="28168"/>
    <cellStyle name="Normal 9 2 3 2 3 3 2 3 3" xfId="28169"/>
    <cellStyle name="Normal 9 2 3 2 3 3 2 4" xfId="28170"/>
    <cellStyle name="Normal 9 2 3 2 3 3 2 4 2" xfId="28171"/>
    <cellStyle name="Normal 9 2 3 2 3 3 2 5" xfId="28172"/>
    <cellStyle name="Normal 9 2 3 2 3 3 3" xfId="28173"/>
    <cellStyle name="Normal 9 2 3 2 3 3 3 2" xfId="28174"/>
    <cellStyle name="Normal 9 2 3 2 3 3 3 2 2" xfId="28175"/>
    <cellStyle name="Normal 9 2 3 2 3 3 3 2 2 2" xfId="28176"/>
    <cellStyle name="Normal 9 2 3 2 3 3 3 2 3" xfId="28177"/>
    <cellStyle name="Normal 9 2 3 2 3 3 3 3" xfId="28178"/>
    <cellStyle name="Normal 9 2 3 2 3 3 3 3 2" xfId="28179"/>
    <cellStyle name="Normal 9 2 3 2 3 3 3 4" xfId="28180"/>
    <cellStyle name="Normal 9 2 3 2 3 3 4" xfId="28181"/>
    <cellStyle name="Normal 9 2 3 2 3 3 4 2" xfId="28182"/>
    <cellStyle name="Normal 9 2 3 2 3 3 4 2 2" xfId="28183"/>
    <cellStyle name="Normal 9 2 3 2 3 3 4 3" xfId="28184"/>
    <cellStyle name="Normal 9 2 3 2 3 3 5" xfId="28185"/>
    <cellStyle name="Normal 9 2 3 2 3 3 5 2" xfId="28186"/>
    <cellStyle name="Normal 9 2 3 2 3 3 6" xfId="28187"/>
    <cellStyle name="Normal 9 2 3 2 3 4" xfId="28188"/>
    <cellStyle name="Normal 9 2 3 2 3 4 2" xfId="28189"/>
    <cellStyle name="Normal 9 2 3 2 3 4 2 2" xfId="28190"/>
    <cellStyle name="Normal 9 2 3 2 3 4 2 2 2" xfId="28191"/>
    <cellStyle name="Normal 9 2 3 2 3 4 2 2 2 2" xfId="28192"/>
    <cellStyle name="Normal 9 2 3 2 3 4 2 2 3" xfId="28193"/>
    <cellStyle name="Normal 9 2 3 2 3 4 2 3" xfId="28194"/>
    <cellStyle name="Normal 9 2 3 2 3 4 2 3 2" xfId="28195"/>
    <cellStyle name="Normal 9 2 3 2 3 4 2 4" xfId="28196"/>
    <cellStyle name="Normal 9 2 3 2 3 4 3" xfId="28197"/>
    <cellStyle name="Normal 9 2 3 2 3 4 3 2" xfId="28198"/>
    <cellStyle name="Normal 9 2 3 2 3 4 3 2 2" xfId="28199"/>
    <cellStyle name="Normal 9 2 3 2 3 4 3 3" xfId="28200"/>
    <cellStyle name="Normal 9 2 3 2 3 4 4" xfId="28201"/>
    <cellStyle name="Normal 9 2 3 2 3 4 4 2" xfId="28202"/>
    <cellStyle name="Normal 9 2 3 2 3 4 5" xfId="28203"/>
    <cellStyle name="Normal 9 2 3 2 3 5" xfId="28204"/>
    <cellStyle name="Normal 9 2 3 2 3 5 2" xfId="28205"/>
    <cellStyle name="Normal 9 2 3 2 3 5 2 2" xfId="28206"/>
    <cellStyle name="Normal 9 2 3 2 3 5 2 2 2" xfId="28207"/>
    <cellStyle name="Normal 9 2 3 2 3 5 2 3" xfId="28208"/>
    <cellStyle name="Normal 9 2 3 2 3 5 3" xfId="28209"/>
    <cellStyle name="Normal 9 2 3 2 3 5 3 2" xfId="28210"/>
    <cellStyle name="Normal 9 2 3 2 3 5 4" xfId="28211"/>
    <cellStyle name="Normal 9 2 3 2 3 6" xfId="28212"/>
    <cellStyle name="Normal 9 2 3 2 3 6 2" xfId="28213"/>
    <cellStyle name="Normal 9 2 3 2 3 6 2 2" xfId="28214"/>
    <cellStyle name="Normal 9 2 3 2 3 6 3" xfId="28215"/>
    <cellStyle name="Normal 9 2 3 2 3 7" xfId="28216"/>
    <cellStyle name="Normal 9 2 3 2 3 7 2" xfId="28217"/>
    <cellStyle name="Normal 9 2 3 2 3 8" xfId="28218"/>
    <cellStyle name="Normal 9 2 3 2 4" xfId="28219"/>
    <cellStyle name="Normal 9 2 3 2 4 2" xfId="28220"/>
    <cellStyle name="Normal 9 2 3 2 4 2 2" xfId="28221"/>
    <cellStyle name="Normal 9 2 3 2 4 2 2 2" xfId="28222"/>
    <cellStyle name="Normal 9 2 3 2 4 2 2 2 2" xfId="28223"/>
    <cellStyle name="Normal 9 2 3 2 4 2 2 2 2 2" xfId="28224"/>
    <cellStyle name="Normal 9 2 3 2 4 2 2 2 2 2 2" xfId="28225"/>
    <cellStyle name="Normal 9 2 3 2 4 2 2 2 2 3" xfId="28226"/>
    <cellStyle name="Normal 9 2 3 2 4 2 2 2 3" xfId="28227"/>
    <cellStyle name="Normal 9 2 3 2 4 2 2 2 3 2" xfId="28228"/>
    <cellStyle name="Normal 9 2 3 2 4 2 2 2 4" xfId="28229"/>
    <cellStyle name="Normal 9 2 3 2 4 2 2 3" xfId="28230"/>
    <cellStyle name="Normal 9 2 3 2 4 2 2 3 2" xfId="28231"/>
    <cellStyle name="Normal 9 2 3 2 4 2 2 3 2 2" xfId="28232"/>
    <cellStyle name="Normal 9 2 3 2 4 2 2 3 3" xfId="28233"/>
    <cellStyle name="Normal 9 2 3 2 4 2 2 4" xfId="28234"/>
    <cellStyle name="Normal 9 2 3 2 4 2 2 4 2" xfId="28235"/>
    <cellStyle name="Normal 9 2 3 2 4 2 2 5" xfId="28236"/>
    <cellStyle name="Normal 9 2 3 2 4 2 3" xfId="28237"/>
    <cellStyle name="Normal 9 2 3 2 4 2 3 2" xfId="28238"/>
    <cellStyle name="Normal 9 2 3 2 4 2 3 2 2" xfId="28239"/>
    <cellStyle name="Normal 9 2 3 2 4 2 3 2 2 2" xfId="28240"/>
    <cellStyle name="Normal 9 2 3 2 4 2 3 2 3" xfId="28241"/>
    <cellStyle name="Normal 9 2 3 2 4 2 3 3" xfId="28242"/>
    <cellStyle name="Normal 9 2 3 2 4 2 3 3 2" xfId="28243"/>
    <cellStyle name="Normal 9 2 3 2 4 2 3 4" xfId="28244"/>
    <cellStyle name="Normal 9 2 3 2 4 2 4" xfId="28245"/>
    <cellStyle name="Normal 9 2 3 2 4 2 4 2" xfId="28246"/>
    <cellStyle name="Normal 9 2 3 2 4 2 4 2 2" xfId="28247"/>
    <cellStyle name="Normal 9 2 3 2 4 2 4 3" xfId="28248"/>
    <cellStyle name="Normal 9 2 3 2 4 2 5" xfId="28249"/>
    <cellStyle name="Normal 9 2 3 2 4 2 5 2" xfId="28250"/>
    <cellStyle name="Normal 9 2 3 2 4 2 6" xfId="28251"/>
    <cellStyle name="Normal 9 2 3 2 4 3" xfId="28252"/>
    <cellStyle name="Normal 9 2 3 2 4 3 2" xfId="28253"/>
    <cellStyle name="Normal 9 2 3 2 4 3 2 2" xfId="28254"/>
    <cellStyle name="Normal 9 2 3 2 4 3 2 2 2" xfId="28255"/>
    <cellStyle name="Normal 9 2 3 2 4 3 2 2 2 2" xfId="28256"/>
    <cellStyle name="Normal 9 2 3 2 4 3 2 2 3" xfId="28257"/>
    <cellStyle name="Normal 9 2 3 2 4 3 2 3" xfId="28258"/>
    <cellStyle name="Normal 9 2 3 2 4 3 2 3 2" xfId="28259"/>
    <cellStyle name="Normal 9 2 3 2 4 3 2 4" xfId="28260"/>
    <cellStyle name="Normal 9 2 3 2 4 3 3" xfId="28261"/>
    <cellStyle name="Normal 9 2 3 2 4 3 3 2" xfId="28262"/>
    <cellStyle name="Normal 9 2 3 2 4 3 3 2 2" xfId="28263"/>
    <cellStyle name="Normal 9 2 3 2 4 3 3 3" xfId="28264"/>
    <cellStyle name="Normal 9 2 3 2 4 3 4" xfId="28265"/>
    <cellStyle name="Normal 9 2 3 2 4 3 4 2" xfId="28266"/>
    <cellStyle name="Normal 9 2 3 2 4 3 5" xfId="28267"/>
    <cellStyle name="Normal 9 2 3 2 4 4" xfId="28268"/>
    <cellStyle name="Normal 9 2 3 2 4 4 2" xfId="28269"/>
    <cellStyle name="Normal 9 2 3 2 4 4 2 2" xfId="28270"/>
    <cellStyle name="Normal 9 2 3 2 4 4 2 2 2" xfId="28271"/>
    <cellStyle name="Normal 9 2 3 2 4 4 2 3" xfId="28272"/>
    <cellStyle name="Normal 9 2 3 2 4 4 3" xfId="28273"/>
    <cellStyle name="Normal 9 2 3 2 4 4 3 2" xfId="28274"/>
    <cellStyle name="Normal 9 2 3 2 4 4 4" xfId="28275"/>
    <cellStyle name="Normal 9 2 3 2 4 5" xfId="28276"/>
    <cellStyle name="Normal 9 2 3 2 4 5 2" xfId="28277"/>
    <cellStyle name="Normal 9 2 3 2 4 5 2 2" xfId="28278"/>
    <cellStyle name="Normal 9 2 3 2 4 5 3" xfId="28279"/>
    <cellStyle name="Normal 9 2 3 2 4 6" xfId="28280"/>
    <cellStyle name="Normal 9 2 3 2 4 6 2" xfId="28281"/>
    <cellStyle name="Normal 9 2 3 2 4 7" xfId="28282"/>
    <cellStyle name="Normal 9 2 3 2 5" xfId="28283"/>
    <cellStyle name="Normal 9 2 3 2 5 2" xfId="28284"/>
    <cellStyle name="Normal 9 2 3 2 5 2 2" xfId="28285"/>
    <cellStyle name="Normal 9 2 3 2 5 2 2 2" xfId="28286"/>
    <cellStyle name="Normal 9 2 3 2 5 2 2 2 2" xfId="28287"/>
    <cellStyle name="Normal 9 2 3 2 5 2 2 2 2 2" xfId="28288"/>
    <cellStyle name="Normal 9 2 3 2 5 2 2 2 3" xfId="28289"/>
    <cellStyle name="Normal 9 2 3 2 5 2 2 3" xfId="28290"/>
    <cellStyle name="Normal 9 2 3 2 5 2 2 3 2" xfId="28291"/>
    <cellStyle name="Normal 9 2 3 2 5 2 2 4" xfId="28292"/>
    <cellStyle name="Normal 9 2 3 2 5 2 3" xfId="28293"/>
    <cellStyle name="Normal 9 2 3 2 5 2 3 2" xfId="28294"/>
    <cellStyle name="Normal 9 2 3 2 5 2 3 2 2" xfId="28295"/>
    <cellStyle name="Normal 9 2 3 2 5 2 3 3" xfId="28296"/>
    <cellStyle name="Normal 9 2 3 2 5 2 4" xfId="28297"/>
    <cellStyle name="Normal 9 2 3 2 5 2 4 2" xfId="28298"/>
    <cellStyle name="Normal 9 2 3 2 5 2 5" xfId="28299"/>
    <cellStyle name="Normal 9 2 3 2 5 3" xfId="28300"/>
    <cellStyle name="Normal 9 2 3 2 5 3 2" xfId="28301"/>
    <cellStyle name="Normal 9 2 3 2 5 3 2 2" xfId="28302"/>
    <cellStyle name="Normal 9 2 3 2 5 3 2 2 2" xfId="28303"/>
    <cellStyle name="Normal 9 2 3 2 5 3 2 3" xfId="28304"/>
    <cellStyle name="Normal 9 2 3 2 5 3 3" xfId="28305"/>
    <cellStyle name="Normal 9 2 3 2 5 3 3 2" xfId="28306"/>
    <cellStyle name="Normal 9 2 3 2 5 3 4" xfId="28307"/>
    <cellStyle name="Normal 9 2 3 2 5 4" xfId="28308"/>
    <cellStyle name="Normal 9 2 3 2 5 4 2" xfId="28309"/>
    <cellStyle name="Normal 9 2 3 2 5 4 2 2" xfId="28310"/>
    <cellStyle name="Normal 9 2 3 2 5 4 3" xfId="28311"/>
    <cellStyle name="Normal 9 2 3 2 5 5" xfId="28312"/>
    <cellStyle name="Normal 9 2 3 2 5 5 2" xfId="28313"/>
    <cellStyle name="Normal 9 2 3 2 5 6" xfId="28314"/>
    <cellStyle name="Normal 9 2 3 2 6" xfId="28315"/>
    <cellStyle name="Normal 9 2 3 2 6 2" xfId="28316"/>
    <cellStyle name="Normal 9 2 3 2 6 2 2" xfId="28317"/>
    <cellStyle name="Normal 9 2 3 2 6 2 2 2" xfId="28318"/>
    <cellStyle name="Normal 9 2 3 2 6 2 2 2 2" xfId="28319"/>
    <cellStyle name="Normal 9 2 3 2 6 2 2 3" xfId="28320"/>
    <cellStyle name="Normal 9 2 3 2 6 2 3" xfId="28321"/>
    <cellStyle name="Normal 9 2 3 2 6 2 3 2" xfId="28322"/>
    <cellStyle name="Normal 9 2 3 2 6 2 4" xfId="28323"/>
    <cellStyle name="Normal 9 2 3 2 6 3" xfId="28324"/>
    <cellStyle name="Normal 9 2 3 2 6 3 2" xfId="28325"/>
    <cellStyle name="Normal 9 2 3 2 6 3 2 2" xfId="28326"/>
    <cellStyle name="Normal 9 2 3 2 6 3 3" xfId="28327"/>
    <cellStyle name="Normal 9 2 3 2 6 4" xfId="28328"/>
    <cellStyle name="Normal 9 2 3 2 6 4 2" xfId="28329"/>
    <cellStyle name="Normal 9 2 3 2 6 5" xfId="28330"/>
    <cellStyle name="Normal 9 2 3 2 7" xfId="28331"/>
    <cellStyle name="Normal 9 2 3 2 7 2" xfId="28332"/>
    <cellStyle name="Normal 9 2 3 2 7 2 2" xfId="28333"/>
    <cellStyle name="Normal 9 2 3 2 7 2 2 2" xfId="28334"/>
    <cellStyle name="Normal 9 2 3 2 7 2 3" xfId="28335"/>
    <cellStyle name="Normal 9 2 3 2 7 3" xfId="28336"/>
    <cellStyle name="Normal 9 2 3 2 7 3 2" xfId="28337"/>
    <cellStyle name="Normal 9 2 3 2 7 4" xfId="28338"/>
    <cellStyle name="Normal 9 2 3 2 8" xfId="28339"/>
    <cellStyle name="Normal 9 2 3 2 8 2" xfId="28340"/>
    <cellStyle name="Normal 9 2 3 2 8 2 2" xfId="28341"/>
    <cellStyle name="Normal 9 2 3 2 8 3" xfId="28342"/>
    <cellStyle name="Normal 9 2 3 2 9" xfId="28343"/>
    <cellStyle name="Normal 9 2 3 2 9 2" xfId="28344"/>
    <cellStyle name="Normal 9 2 3 3" xfId="28345"/>
    <cellStyle name="Normal 9 2 3 3 2" xfId="28346"/>
    <cellStyle name="Normal 9 2 3 3 2 2" xfId="28347"/>
    <cellStyle name="Normal 9 2 3 3 2 2 2" xfId="28348"/>
    <cellStyle name="Normal 9 2 3 3 2 2 2 2" xfId="28349"/>
    <cellStyle name="Normal 9 2 3 3 2 2 2 2 2" xfId="28350"/>
    <cellStyle name="Normal 9 2 3 3 2 2 2 2 2 2" xfId="28351"/>
    <cellStyle name="Normal 9 2 3 3 2 2 2 2 2 2 2" xfId="28352"/>
    <cellStyle name="Normal 9 2 3 3 2 2 2 2 2 2 2 2" xfId="28353"/>
    <cellStyle name="Normal 9 2 3 3 2 2 2 2 2 2 3" xfId="28354"/>
    <cellStyle name="Normal 9 2 3 3 2 2 2 2 2 3" xfId="28355"/>
    <cellStyle name="Normal 9 2 3 3 2 2 2 2 2 3 2" xfId="28356"/>
    <cellStyle name="Normal 9 2 3 3 2 2 2 2 2 4" xfId="28357"/>
    <cellStyle name="Normal 9 2 3 3 2 2 2 2 3" xfId="28358"/>
    <cellStyle name="Normal 9 2 3 3 2 2 2 2 3 2" xfId="28359"/>
    <cellStyle name="Normal 9 2 3 3 2 2 2 2 3 2 2" xfId="28360"/>
    <cellStyle name="Normal 9 2 3 3 2 2 2 2 3 3" xfId="28361"/>
    <cellStyle name="Normal 9 2 3 3 2 2 2 2 4" xfId="28362"/>
    <cellStyle name="Normal 9 2 3 3 2 2 2 2 4 2" xfId="28363"/>
    <cellStyle name="Normal 9 2 3 3 2 2 2 2 5" xfId="28364"/>
    <cellStyle name="Normal 9 2 3 3 2 2 2 3" xfId="28365"/>
    <cellStyle name="Normal 9 2 3 3 2 2 2 3 2" xfId="28366"/>
    <cellStyle name="Normal 9 2 3 3 2 2 2 3 2 2" xfId="28367"/>
    <cellStyle name="Normal 9 2 3 3 2 2 2 3 2 2 2" xfId="28368"/>
    <cellStyle name="Normal 9 2 3 3 2 2 2 3 2 3" xfId="28369"/>
    <cellStyle name="Normal 9 2 3 3 2 2 2 3 3" xfId="28370"/>
    <cellStyle name="Normal 9 2 3 3 2 2 2 3 3 2" xfId="28371"/>
    <cellStyle name="Normal 9 2 3 3 2 2 2 3 4" xfId="28372"/>
    <cellStyle name="Normal 9 2 3 3 2 2 2 4" xfId="28373"/>
    <cellStyle name="Normal 9 2 3 3 2 2 2 4 2" xfId="28374"/>
    <cellStyle name="Normal 9 2 3 3 2 2 2 4 2 2" xfId="28375"/>
    <cellStyle name="Normal 9 2 3 3 2 2 2 4 3" xfId="28376"/>
    <cellStyle name="Normal 9 2 3 3 2 2 2 5" xfId="28377"/>
    <cellStyle name="Normal 9 2 3 3 2 2 2 5 2" xfId="28378"/>
    <cellStyle name="Normal 9 2 3 3 2 2 2 6" xfId="28379"/>
    <cellStyle name="Normal 9 2 3 3 2 2 3" xfId="28380"/>
    <cellStyle name="Normal 9 2 3 3 2 2 3 2" xfId="28381"/>
    <cellStyle name="Normal 9 2 3 3 2 2 3 2 2" xfId="28382"/>
    <cellStyle name="Normal 9 2 3 3 2 2 3 2 2 2" xfId="28383"/>
    <cellStyle name="Normal 9 2 3 3 2 2 3 2 2 2 2" xfId="28384"/>
    <cellStyle name="Normal 9 2 3 3 2 2 3 2 2 3" xfId="28385"/>
    <cellStyle name="Normal 9 2 3 3 2 2 3 2 3" xfId="28386"/>
    <cellStyle name="Normal 9 2 3 3 2 2 3 2 3 2" xfId="28387"/>
    <cellStyle name="Normal 9 2 3 3 2 2 3 2 4" xfId="28388"/>
    <cellStyle name="Normal 9 2 3 3 2 2 3 3" xfId="28389"/>
    <cellStyle name="Normal 9 2 3 3 2 2 3 3 2" xfId="28390"/>
    <cellStyle name="Normal 9 2 3 3 2 2 3 3 2 2" xfId="28391"/>
    <cellStyle name="Normal 9 2 3 3 2 2 3 3 3" xfId="28392"/>
    <cellStyle name="Normal 9 2 3 3 2 2 3 4" xfId="28393"/>
    <cellStyle name="Normal 9 2 3 3 2 2 3 4 2" xfId="28394"/>
    <cellStyle name="Normal 9 2 3 3 2 2 3 5" xfId="28395"/>
    <cellStyle name="Normal 9 2 3 3 2 2 4" xfId="28396"/>
    <cellStyle name="Normal 9 2 3 3 2 2 4 2" xfId="28397"/>
    <cellStyle name="Normal 9 2 3 3 2 2 4 2 2" xfId="28398"/>
    <cellStyle name="Normal 9 2 3 3 2 2 4 2 2 2" xfId="28399"/>
    <cellStyle name="Normal 9 2 3 3 2 2 4 2 3" xfId="28400"/>
    <cellStyle name="Normal 9 2 3 3 2 2 4 3" xfId="28401"/>
    <cellStyle name="Normal 9 2 3 3 2 2 4 3 2" xfId="28402"/>
    <cellStyle name="Normal 9 2 3 3 2 2 4 4" xfId="28403"/>
    <cellStyle name="Normal 9 2 3 3 2 2 5" xfId="28404"/>
    <cellStyle name="Normal 9 2 3 3 2 2 5 2" xfId="28405"/>
    <cellStyle name="Normal 9 2 3 3 2 2 5 2 2" xfId="28406"/>
    <cellStyle name="Normal 9 2 3 3 2 2 5 3" xfId="28407"/>
    <cellStyle name="Normal 9 2 3 3 2 2 6" xfId="28408"/>
    <cellStyle name="Normal 9 2 3 3 2 2 6 2" xfId="28409"/>
    <cellStyle name="Normal 9 2 3 3 2 2 7" xfId="28410"/>
    <cellStyle name="Normal 9 2 3 3 2 3" xfId="28411"/>
    <cellStyle name="Normal 9 2 3 3 2 3 2" xfId="28412"/>
    <cellStyle name="Normal 9 2 3 3 2 3 2 2" xfId="28413"/>
    <cellStyle name="Normal 9 2 3 3 2 3 2 2 2" xfId="28414"/>
    <cellStyle name="Normal 9 2 3 3 2 3 2 2 2 2" xfId="28415"/>
    <cellStyle name="Normal 9 2 3 3 2 3 2 2 2 2 2" xfId="28416"/>
    <cellStyle name="Normal 9 2 3 3 2 3 2 2 2 3" xfId="28417"/>
    <cellStyle name="Normal 9 2 3 3 2 3 2 2 3" xfId="28418"/>
    <cellStyle name="Normal 9 2 3 3 2 3 2 2 3 2" xfId="28419"/>
    <cellStyle name="Normal 9 2 3 3 2 3 2 2 4" xfId="28420"/>
    <cellStyle name="Normal 9 2 3 3 2 3 2 3" xfId="28421"/>
    <cellStyle name="Normal 9 2 3 3 2 3 2 3 2" xfId="28422"/>
    <cellStyle name="Normal 9 2 3 3 2 3 2 3 2 2" xfId="28423"/>
    <cellStyle name="Normal 9 2 3 3 2 3 2 3 3" xfId="28424"/>
    <cellStyle name="Normal 9 2 3 3 2 3 2 4" xfId="28425"/>
    <cellStyle name="Normal 9 2 3 3 2 3 2 4 2" xfId="28426"/>
    <cellStyle name="Normal 9 2 3 3 2 3 2 5" xfId="28427"/>
    <cellStyle name="Normal 9 2 3 3 2 3 3" xfId="28428"/>
    <cellStyle name="Normal 9 2 3 3 2 3 3 2" xfId="28429"/>
    <cellStyle name="Normal 9 2 3 3 2 3 3 2 2" xfId="28430"/>
    <cellStyle name="Normal 9 2 3 3 2 3 3 2 2 2" xfId="28431"/>
    <cellStyle name="Normal 9 2 3 3 2 3 3 2 3" xfId="28432"/>
    <cellStyle name="Normal 9 2 3 3 2 3 3 3" xfId="28433"/>
    <cellStyle name="Normal 9 2 3 3 2 3 3 3 2" xfId="28434"/>
    <cellStyle name="Normal 9 2 3 3 2 3 3 4" xfId="28435"/>
    <cellStyle name="Normal 9 2 3 3 2 3 4" xfId="28436"/>
    <cellStyle name="Normal 9 2 3 3 2 3 4 2" xfId="28437"/>
    <cellStyle name="Normal 9 2 3 3 2 3 4 2 2" xfId="28438"/>
    <cellStyle name="Normal 9 2 3 3 2 3 4 3" xfId="28439"/>
    <cellStyle name="Normal 9 2 3 3 2 3 5" xfId="28440"/>
    <cellStyle name="Normal 9 2 3 3 2 3 5 2" xfId="28441"/>
    <cellStyle name="Normal 9 2 3 3 2 3 6" xfId="28442"/>
    <cellStyle name="Normal 9 2 3 3 2 4" xfId="28443"/>
    <cellStyle name="Normal 9 2 3 3 2 4 2" xfId="28444"/>
    <cellStyle name="Normal 9 2 3 3 2 4 2 2" xfId="28445"/>
    <cellStyle name="Normal 9 2 3 3 2 4 2 2 2" xfId="28446"/>
    <cellStyle name="Normal 9 2 3 3 2 4 2 2 2 2" xfId="28447"/>
    <cellStyle name="Normal 9 2 3 3 2 4 2 2 3" xfId="28448"/>
    <cellStyle name="Normal 9 2 3 3 2 4 2 3" xfId="28449"/>
    <cellStyle name="Normal 9 2 3 3 2 4 2 3 2" xfId="28450"/>
    <cellStyle name="Normal 9 2 3 3 2 4 2 4" xfId="28451"/>
    <cellStyle name="Normal 9 2 3 3 2 4 3" xfId="28452"/>
    <cellStyle name="Normal 9 2 3 3 2 4 3 2" xfId="28453"/>
    <cellStyle name="Normal 9 2 3 3 2 4 3 2 2" xfId="28454"/>
    <cellStyle name="Normal 9 2 3 3 2 4 3 3" xfId="28455"/>
    <cellStyle name="Normal 9 2 3 3 2 4 4" xfId="28456"/>
    <cellStyle name="Normal 9 2 3 3 2 4 4 2" xfId="28457"/>
    <cellStyle name="Normal 9 2 3 3 2 4 5" xfId="28458"/>
    <cellStyle name="Normal 9 2 3 3 2 5" xfId="28459"/>
    <cellStyle name="Normal 9 2 3 3 2 5 2" xfId="28460"/>
    <cellStyle name="Normal 9 2 3 3 2 5 2 2" xfId="28461"/>
    <cellStyle name="Normal 9 2 3 3 2 5 2 2 2" xfId="28462"/>
    <cellStyle name="Normal 9 2 3 3 2 5 2 3" xfId="28463"/>
    <cellStyle name="Normal 9 2 3 3 2 5 3" xfId="28464"/>
    <cellStyle name="Normal 9 2 3 3 2 5 3 2" xfId="28465"/>
    <cellStyle name="Normal 9 2 3 3 2 5 4" xfId="28466"/>
    <cellStyle name="Normal 9 2 3 3 2 6" xfId="28467"/>
    <cellStyle name="Normal 9 2 3 3 2 6 2" xfId="28468"/>
    <cellStyle name="Normal 9 2 3 3 2 6 2 2" xfId="28469"/>
    <cellStyle name="Normal 9 2 3 3 2 6 3" xfId="28470"/>
    <cellStyle name="Normal 9 2 3 3 2 7" xfId="28471"/>
    <cellStyle name="Normal 9 2 3 3 2 7 2" xfId="28472"/>
    <cellStyle name="Normal 9 2 3 3 2 8" xfId="28473"/>
    <cellStyle name="Normal 9 2 3 3 3" xfId="28474"/>
    <cellStyle name="Normal 9 2 3 3 3 2" xfId="28475"/>
    <cellStyle name="Normal 9 2 3 3 3 2 2" xfId="28476"/>
    <cellStyle name="Normal 9 2 3 3 3 2 2 2" xfId="28477"/>
    <cellStyle name="Normal 9 2 3 3 3 2 2 2 2" xfId="28478"/>
    <cellStyle name="Normal 9 2 3 3 3 2 2 2 2 2" xfId="28479"/>
    <cellStyle name="Normal 9 2 3 3 3 2 2 2 2 2 2" xfId="28480"/>
    <cellStyle name="Normal 9 2 3 3 3 2 2 2 2 3" xfId="28481"/>
    <cellStyle name="Normal 9 2 3 3 3 2 2 2 3" xfId="28482"/>
    <cellStyle name="Normal 9 2 3 3 3 2 2 2 3 2" xfId="28483"/>
    <cellStyle name="Normal 9 2 3 3 3 2 2 2 4" xfId="28484"/>
    <cellStyle name="Normal 9 2 3 3 3 2 2 3" xfId="28485"/>
    <cellStyle name="Normal 9 2 3 3 3 2 2 3 2" xfId="28486"/>
    <cellStyle name="Normal 9 2 3 3 3 2 2 3 2 2" xfId="28487"/>
    <cellStyle name="Normal 9 2 3 3 3 2 2 3 3" xfId="28488"/>
    <cellStyle name="Normal 9 2 3 3 3 2 2 4" xfId="28489"/>
    <cellStyle name="Normal 9 2 3 3 3 2 2 4 2" xfId="28490"/>
    <cellStyle name="Normal 9 2 3 3 3 2 2 5" xfId="28491"/>
    <cellStyle name="Normal 9 2 3 3 3 2 3" xfId="28492"/>
    <cellStyle name="Normal 9 2 3 3 3 2 3 2" xfId="28493"/>
    <cellStyle name="Normal 9 2 3 3 3 2 3 2 2" xfId="28494"/>
    <cellStyle name="Normal 9 2 3 3 3 2 3 2 2 2" xfId="28495"/>
    <cellStyle name="Normal 9 2 3 3 3 2 3 2 3" xfId="28496"/>
    <cellStyle name="Normal 9 2 3 3 3 2 3 3" xfId="28497"/>
    <cellStyle name="Normal 9 2 3 3 3 2 3 3 2" xfId="28498"/>
    <cellStyle name="Normal 9 2 3 3 3 2 3 4" xfId="28499"/>
    <cellStyle name="Normal 9 2 3 3 3 2 4" xfId="28500"/>
    <cellStyle name="Normal 9 2 3 3 3 2 4 2" xfId="28501"/>
    <cellStyle name="Normal 9 2 3 3 3 2 4 2 2" xfId="28502"/>
    <cellStyle name="Normal 9 2 3 3 3 2 4 3" xfId="28503"/>
    <cellStyle name="Normal 9 2 3 3 3 2 5" xfId="28504"/>
    <cellStyle name="Normal 9 2 3 3 3 2 5 2" xfId="28505"/>
    <cellStyle name="Normal 9 2 3 3 3 2 6" xfId="28506"/>
    <cellStyle name="Normal 9 2 3 3 3 3" xfId="28507"/>
    <cellStyle name="Normal 9 2 3 3 3 3 2" xfId="28508"/>
    <cellStyle name="Normal 9 2 3 3 3 3 2 2" xfId="28509"/>
    <cellStyle name="Normal 9 2 3 3 3 3 2 2 2" xfId="28510"/>
    <cellStyle name="Normal 9 2 3 3 3 3 2 2 2 2" xfId="28511"/>
    <cellStyle name="Normal 9 2 3 3 3 3 2 2 3" xfId="28512"/>
    <cellStyle name="Normal 9 2 3 3 3 3 2 3" xfId="28513"/>
    <cellStyle name="Normal 9 2 3 3 3 3 2 3 2" xfId="28514"/>
    <cellStyle name="Normal 9 2 3 3 3 3 2 4" xfId="28515"/>
    <cellStyle name="Normal 9 2 3 3 3 3 3" xfId="28516"/>
    <cellStyle name="Normal 9 2 3 3 3 3 3 2" xfId="28517"/>
    <cellStyle name="Normal 9 2 3 3 3 3 3 2 2" xfId="28518"/>
    <cellStyle name="Normal 9 2 3 3 3 3 3 3" xfId="28519"/>
    <cellStyle name="Normal 9 2 3 3 3 3 4" xfId="28520"/>
    <cellStyle name="Normal 9 2 3 3 3 3 4 2" xfId="28521"/>
    <cellStyle name="Normal 9 2 3 3 3 3 5" xfId="28522"/>
    <cellStyle name="Normal 9 2 3 3 3 4" xfId="28523"/>
    <cellStyle name="Normal 9 2 3 3 3 4 2" xfId="28524"/>
    <cellStyle name="Normal 9 2 3 3 3 4 2 2" xfId="28525"/>
    <cellStyle name="Normal 9 2 3 3 3 4 2 2 2" xfId="28526"/>
    <cellStyle name="Normal 9 2 3 3 3 4 2 3" xfId="28527"/>
    <cellStyle name="Normal 9 2 3 3 3 4 3" xfId="28528"/>
    <cellStyle name="Normal 9 2 3 3 3 4 3 2" xfId="28529"/>
    <cellStyle name="Normal 9 2 3 3 3 4 4" xfId="28530"/>
    <cellStyle name="Normal 9 2 3 3 3 5" xfId="28531"/>
    <cellStyle name="Normal 9 2 3 3 3 5 2" xfId="28532"/>
    <cellStyle name="Normal 9 2 3 3 3 5 2 2" xfId="28533"/>
    <cellStyle name="Normal 9 2 3 3 3 5 3" xfId="28534"/>
    <cellStyle name="Normal 9 2 3 3 3 6" xfId="28535"/>
    <cellStyle name="Normal 9 2 3 3 3 6 2" xfId="28536"/>
    <cellStyle name="Normal 9 2 3 3 3 7" xfId="28537"/>
    <cellStyle name="Normal 9 2 3 3 4" xfId="28538"/>
    <cellStyle name="Normal 9 2 3 3 4 2" xfId="28539"/>
    <cellStyle name="Normal 9 2 3 3 4 2 2" xfId="28540"/>
    <cellStyle name="Normal 9 2 3 3 4 2 2 2" xfId="28541"/>
    <cellStyle name="Normal 9 2 3 3 4 2 2 2 2" xfId="28542"/>
    <cellStyle name="Normal 9 2 3 3 4 2 2 2 2 2" xfId="28543"/>
    <cellStyle name="Normal 9 2 3 3 4 2 2 2 3" xfId="28544"/>
    <cellStyle name="Normal 9 2 3 3 4 2 2 3" xfId="28545"/>
    <cellStyle name="Normal 9 2 3 3 4 2 2 3 2" xfId="28546"/>
    <cellStyle name="Normal 9 2 3 3 4 2 2 4" xfId="28547"/>
    <cellStyle name="Normal 9 2 3 3 4 2 3" xfId="28548"/>
    <cellStyle name="Normal 9 2 3 3 4 2 3 2" xfId="28549"/>
    <cellStyle name="Normal 9 2 3 3 4 2 3 2 2" xfId="28550"/>
    <cellStyle name="Normal 9 2 3 3 4 2 3 3" xfId="28551"/>
    <cellStyle name="Normal 9 2 3 3 4 2 4" xfId="28552"/>
    <cellStyle name="Normal 9 2 3 3 4 2 4 2" xfId="28553"/>
    <cellStyle name="Normal 9 2 3 3 4 2 5" xfId="28554"/>
    <cellStyle name="Normal 9 2 3 3 4 3" xfId="28555"/>
    <cellStyle name="Normal 9 2 3 3 4 3 2" xfId="28556"/>
    <cellStyle name="Normal 9 2 3 3 4 3 2 2" xfId="28557"/>
    <cellStyle name="Normal 9 2 3 3 4 3 2 2 2" xfId="28558"/>
    <cellStyle name="Normal 9 2 3 3 4 3 2 3" xfId="28559"/>
    <cellStyle name="Normal 9 2 3 3 4 3 3" xfId="28560"/>
    <cellStyle name="Normal 9 2 3 3 4 3 3 2" xfId="28561"/>
    <cellStyle name="Normal 9 2 3 3 4 3 4" xfId="28562"/>
    <cellStyle name="Normal 9 2 3 3 4 4" xfId="28563"/>
    <cellStyle name="Normal 9 2 3 3 4 4 2" xfId="28564"/>
    <cellStyle name="Normal 9 2 3 3 4 4 2 2" xfId="28565"/>
    <cellStyle name="Normal 9 2 3 3 4 4 3" xfId="28566"/>
    <cellStyle name="Normal 9 2 3 3 4 5" xfId="28567"/>
    <cellStyle name="Normal 9 2 3 3 4 5 2" xfId="28568"/>
    <cellStyle name="Normal 9 2 3 3 4 6" xfId="28569"/>
    <cellStyle name="Normal 9 2 3 3 5" xfId="28570"/>
    <cellStyle name="Normal 9 2 3 3 5 2" xfId="28571"/>
    <cellStyle name="Normal 9 2 3 3 5 2 2" xfId="28572"/>
    <cellStyle name="Normal 9 2 3 3 5 2 2 2" xfId="28573"/>
    <cellStyle name="Normal 9 2 3 3 5 2 2 2 2" xfId="28574"/>
    <cellStyle name="Normal 9 2 3 3 5 2 2 3" xfId="28575"/>
    <cellStyle name="Normal 9 2 3 3 5 2 3" xfId="28576"/>
    <cellStyle name="Normal 9 2 3 3 5 2 3 2" xfId="28577"/>
    <cellStyle name="Normal 9 2 3 3 5 2 4" xfId="28578"/>
    <cellStyle name="Normal 9 2 3 3 5 3" xfId="28579"/>
    <cellStyle name="Normal 9 2 3 3 5 3 2" xfId="28580"/>
    <cellStyle name="Normal 9 2 3 3 5 3 2 2" xfId="28581"/>
    <cellStyle name="Normal 9 2 3 3 5 3 3" xfId="28582"/>
    <cellStyle name="Normal 9 2 3 3 5 4" xfId="28583"/>
    <cellStyle name="Normal 9 2 3 3 5 4 2" xfId="28584"/>
    <cellStyle name="Normal 9 2 3 3 5 5" xfId="28585"/>
    <cellStyle name="Normal 9 2 3 3 6" xfId="28586"/>
    <cellStyle name="Normal 9 2 3 3 6 2" xfId="28587"/>
    <cellStyle name="Normal 9 2 3 3 6 2 2" xfId="28588"/>
    <cellStyle name="Normal 9 2 3 3 6 2 2 2" xfId="28589"/>
    <cellStyle name="Normal 9 2 3 3 6 2 3" xfId="28590"/>
    <cellStyle name="Normal 9 2 3 3 6 3" xfId="28591"/>
    <cellStyle name="Normal 9 2 3 3 6 3 2" xfId="28592"/>
    <cellStyle name="Normal 9 2 3 3 6 4" xfId="28593"/>
    <cellStyle name="Normal 9 2 3 3 7" xfId="28594"/>
    <cellStyle name="Normal 9 2 3 3 7 2" xfId="28595"/>
    <cellStyle name="Normal 9 2 3 3 7 2 2" xfId="28596"/>
    <cellStyle name="Normal 9 2 3 3 7 3" xfId="28597"/>
    <cellStyle name="Normal 9 2 3 3 8" xfId="28598"/>
    <cellStyle name="Normal 9 2 3 3 8 2" xfId="28599"/>
    <cellStyle name="Normal 9 2 3 3 9" xfId="28600"/>
    <cellStyle name="Normal 9 2 3 4" xfId="28601"/>
    <cellStyle name="Normal 9 2 3 4 2" xfId="28602"/>
    <cellStyle name="Normal 9 2 3 4 2 2" xfId="28603"/>
    <cellStyle name="Normal 9 2 3 4 2 2 2" xfId="28604"/>
    <cellStyle name="Normal 9 2 3 4 2 2 2 2" xfId="28605"/>
    <cellStyle name="Normal 9 2 3 4 2 2 2 2 2" xfId="28606"/>
    <cellStyle name="Normal 9 2 3 4 2 2 2 2 2 2" xfId="28607"/>
    <cellStyle name="Normal 9 2 3 4 2 2 2 2 2 2 2" xfId="28608"/>
    <cellStyle name="Normal 9 2 3 4 2 2 2 2 2 3" xfId="28609"/>
    <cellStyle name="Normal 9 2 3 4 2 2 2 2 3" xfId="28610"/>
    <cellStyle name="Normal 9 2 3 4 2 2 2 2 3 2" xfId="28611"/>
    <cellStyle name="Normal 9 2 3 4 2 2 2 2 4" xfId="28612"/>
    <cellStyle name="Normal 9 2 3 4 2 2 2 3" xfId="28613"/>
    <cellStyle name="Normal 9 2 3 4 2 2 2 3 2" xfId="28614"/>
    <cellStyle name="Normal 9 2 3 4 2 2 2 3 2 2" xfId="28615"/>
    <cellStyle name="Normal 9 2 3 4 2 2 2 3 3" xfId="28616"/>
    <cellStyle name="Normal 9 2 3 4 2 2 2 4" xfId="28617"/>
    <cellStyle name="Normal 9 2 3 4 2 2 2 4 2" xfId="28618"/>
    <cellStyle name="Normal 9 2 3 4 2 2 2 5" xfId="28619"/>
    <cellStyle name="Normal 9 2 3 4 2 2 3" xfId="28620"/>
    <cellStyle name="Normal 9 2 3 4 2 2 3 2" xfId="28621"/>
    <cellStyle name="Normal 9 2 3 4 2 2 3 2 2" xfId="28622"/>
    <cellStyle name="Normal 9 2 3 4 2 2 3 2 2 2" xfId="28623"/>
    <cellStyle name="Normal 9 2 3 4 2 2 3 2 3" xfId="28624"/>
    <cellStyle name="Normal 9 2 3 4 2 2 3 3" xfId="28625"/>
    <cellStyle name="Normal 9 2 3 4 2 2 3 3 2" xfId="28626"/>
    <cellStyle name="Normal 9 2 3 4 2 2 3 4" xfId="28627"/>
    <cellStyle name="Normal 9 2 3 4 2 2 4" xfId="28628"/>
    <cellStyle name="Normal 9 2 3 4 2 2 4 2" xfId="28629"/>
    <cellStyle name="Normal 9 2 3 4 2 2 4 2 2" xfId="28630"/>
    <cellStyle name="Normal 9 2 3 4 2 2 4 3" xfId="28631"/>
    <cellStyle name="Normal 9 2 3 4 2 2 5" xfId="28632"/>
    <cellStyle name="Normal 9 2 3 4 2 2 5 2" xfId="28633"/>
    <cellStyle name="Normal 9 2 3 4 2 2 6" xfId="28634"/>
    <cellStyle name="Normal 9 2 3 4 2 3" xfId="28635"/>
    <cellStyle name="Normal 9 2 3 4 2 3 2" xfId="28636"/>
    <cellStyle name="Normal 9 2 3 4 2 3 2 2" xfId="28637"/>
    <cellStyle name="Normal 9 2 3 4 2 3 2 2 2" xfId="28638"/>
    <cellStyle name="Normal 9 2 3 4 2 3 2 2 2 2" xfId="28639"/>
    <cellStyle name="Normal 9 2 3 4 2 3 2 2 3" xfId="28640"/>
    <cellStyle name="Normal 9 2 3 4 2 3 2 3" xfId="28641"/>
    <cellStyle name="Normal 9 2 3 4 2 3 2 3 2" xfId="28642"/>
    <cellStyle name="Normal 9 2 3 4 2 3 2 4" xfId="28643"/>
    <cellStyle name="Normal 9 2 3 4 2 3 3" xfId="28644"/>
    <cellStyle name="Normal 9 2 3 4 2 3 3 2" xfId="28645"/>
    <cellStyle name="Normal 9 2 3 4 2 3 3 2 2" xfId="28646"/>
    <cellStyle name="Normal 9 2 3 4 2 3 3 3" xfId="28647"/>
    <cellStyle name="Normal 9 2 3 4 2 3 4" xfId="28648"/>
    <cellStyle name="Normal 9 2 3 4 2 3 4 2" xfId="28649"/>
    <cellStyle name="Normal 9 2 3 4 2 3 5" xfId="28650"/>
    <cellStyle name="Normal 9 2 3 4 2 4" xfId="28651"/>
    <cellStyle name="Normal 9 2 3 4 2 4 2" xfId="28652"/>
    <cellStyle name="Normal 9 2 3 4 2 4 2 2" xfId="28653"/>
    <cellStyle name="Normal 9 2 3 4 2 4 2 2 2" xfId="28654"/>
    <cellStyle name="Normal 9 2 3 4 2 4 2 3" xfId="28655"/>
    <cellStyle name="Normal 9 2 3 4 2 4 3" xfId="28656"/>
    <cellStyle name="Normal 9 2 3 4 2 4 3 2" xfId="28657"/>
    <cellStyle name="Normal 9 2 3 4 2 4 4" xfId="28658"/>
    <cellStyle name="Normal 9 2 3 4 2 5" xfId="28659"/>
    <cellStyle name="Normal 9 2 3 4 2 5 2" xfId="28660"/>
    <cellStyle name="Normal 9 2 3 4 2 5 2 2" xfId="28661"/>
    <cellStyle name="Normal 9 2 3 4 2 5 3" xfId="28662"/>
    <cellStyle name="Normal 9 2 3 4 2 6" xfId="28663"/>
    <cellStyle name="Normal 9 2 3 4 2 6 2" xfId="28664"/>
    <cellStyle name="Normal 9 2 3 4 2 7" xfId="28665"/>
    <cellStyle name="Normal 9 2 3 4 3" xfId="28666"/>
    <cellStyle name="Normal 9 2 3 4 3 2" xfId="28667"/>
    <cellStyle name="Normal 9 2 3 4 3 2 2" xfId="28668"/>
    <cellStyle name="Normal 9 2 3 4 3 2 2 2" xfId="28669"/>
    <cellStyle name="Normal 9 2 3 4 3 2 2 2 2" xfId="28670"/>
    <cellStyle name="Normal 9 2 3 4 3 2 2 2 2 2" xfId="28671"/>
    <cellStyle name="Normal 9 2 3 4 3 2 2 2 3" xfId="28672"/>
    <cellStyle name="Normal 9 2 3 4 3 2 2 3" xfId="28673"/>
    <cellStyle name="Normal 9 2 3 4 3 2 2 3 2" xfId="28674"/>
    <cellStyle name="Normal 9 2 3 4 3 2 2 4" xfId="28675"/>
    <cellStyle name="Normal 9 2 3 4 3 2 3" xfId="28676"/>
    <cellStyle name="Normal 9 2 3 4 3 2 3 2" xfId="28677"/>
    <cellStyle name="Normal 9 2 3 4 3 2 3 2 2" xfId="28678"/>
    <cellStyle name="Normal 9 2 3 4 3 2 3 3" xfId="28679"/>
    <cellStyle name="Normal 9 2 3 4 3 2 4" xfId="28680"/>
    <cellStyle name="Normal 9 2 3 4 3 2 4 2" xfId="28681"/>
    <cellStyle name="Normal 9 2 3 4 3 2 5" xfId="28682"/>
    <cellStyle name="Normal 9 2 3 4 3 3" xfId="28683"/>
    <cellStyle name="Normal 9 2 3 4 3 3 2" xfId="28684"/>
    <cellStyle name="Normal 9 2 3 4 3 3 2 2" xfId="28685"/>
    <cellStyle name="Normal 9 2 3 4 3 3 2 2 2" xfId="28686"/>
    <cellStyle name="Normal 9 2 3 4 3 3 2 3" xfId="28687"/>
    <cellStyle name="Normal 9 2 3 4 3 3 3" xfId="28688"/>
    <cellStyle name="Normal 9 2 3 4 3 3 3 2" xfId="28689"/>
    <cellStyle name="Normal 9 2 3 4 3 3 4" xfId="28690"/>
    <cellStyle name="Normal 9 2 3 4 3 4" xfId="28691"/>
    <cellStyle name="Normal 9 2 3 4 3 4 2" xfId="28692"/>
    <cellStyle name="Normal 9 2 3 4 3 4 2 2" xfId="28693"/>
    <cellStyle name="Normal 9 2 3 4 3 4 3" xfId="28694"/>
    <cellStyle name="Normal 9 2 3 4 3 5" xfId="28695"/>
    <cellStyle name="Normal 9 2 3 4 3 5 2" xfId="28696"/>
    <cellStyle name="Normal 9 2 3 4 3 6" xfId="28697"/>
    <cellStyle name="Normal 9 2 3 4 4" xfId="28698"/>
    <cellStyle name="Normal 9 2 3 4 4 2" xfId="28699"/>
    <cellStyle name="Normal 9 2 3 4 4 2 2" xfId="28700"/>
    <cellStyle name="Normal 9 2 3 4 4 2 2 2" xfId="28701"/>
    <cellStyle name="Normal 9 2 3 4 4 2 2 2 2" xfId="28702"/>
    <cellStyle name="Normal 9 2 3 4 4 2 2 3" xfId="28703"/>
    <cellStyle name="Normal 9 2 3 4 4 2 3" xfId="28704"/>
    <cellStyle name="Normal 9 2 3 4 4 2 3 2" xfId="28705"/>
    <cellStyle name="Normal 9 2 3 4 4 2 4" xfId="28706"/>
    <cellStyle name="Normal 9 2 3 4 4 3" xfId="28707"/>
    <cellStyle name="Normal 9 2 3 4 4 3 2" xfId="28708"/>
    <cellStyle name="Normal 9 2 3 4 4 3 2 2" xfId="28709"/>
    <cellStyle name="Normal 9 2 3 4 4 3 3" xfId="28710"/>
    <cellStyle name="Normal 9 2 3 4 4 4" xfId="28711"/>
    <cellStyle name="Normal 9 2 3 4 4 4 2" xfId="28712"/>
    <cellStyle name="Normal 9 2 3 4 4 5" xfId="28713"/>
    <cellStyle name="Normal 9 2 3 4 5" xfId="28714"/>
    <cellStyle name="Normal 9 2 3 4 5 2" xfId="28715"/>
    <cellStyle name="Normal 9 2 3 4 5 2 2" xfId="28716"/>
    <cellStyle name="Normal 9 2 3 4 5 2 2 2" xfId="28717"/>
    <cellStyle name="Normal 9 2 3 4 5 2 3" xfId="28718"/>
    <cellStyle name="Normal 9 2 3 4 5 3" xfId="28719"/>
    <cellStyle name="Normal 9 2 3 4 5 3 2" xfId="28720"/>
    <cellStyle name="Normal 9 2 3 4 5 4" xfId="28721"/>
    <cellStyle name="Normal 9 2 3 4 6" xfId="28722"/>
    <cellStyle name="Normal 9 2 3 4 6 2" xfId="28723"/>
    <cellStyle name="Normal 9 2 3 4 6 2 2" xfId="28724"/>
    <cellStyle name="Normal 9 2 3 4 6 3" xfId="28725"/>
    <cellStyle name="Normal 9 2 3 4 7" xfId="28726"/>
    <cellStyle name="Normal 9 2 3 4 7 2" xfId="28727"/>
    <cellStyle name="Normal 9 2 3 4 8" xfId="28728"/>
    <cellStyle name="Normal 9 2 3 5" xfId="28729"/>
    <cellStyle name="Normal 9 2 3 5 2" xfId="28730"/>
    <cellStyle name="Normal 9 2 3 5 2 2" xfId="28731"/>
    <cellStyle name="Normal 9 2 3 5 2 2 2" xfId="28732"/>
    <cellStyle name="Normal 9 2 3 5 2 2 2 2" xfId="28733"/>
    <cellStyle name="Normal 9 2 3 5 2 2 2 2 2" xfId="28734"/>
    <cellStyle name="Normal 9 2 3 5 2 2 2 2 2 2" xfId="28735"/>
    <cellStyle name="Normal 9 2 3 5 2 2 2 2 3" xfId="28736"/>
    <cellStyle name="Normal 9 2 3 5 2 2 2 3" xfId="28737"/>
    <cellStyle name="Normal 9 2 3 5 2 2 2 3 2" xfId="28738"/>
    <cellStyle name="Normal 9 2 3 5 2 2 2 4" xfId="28739"/>
    <cellStyle name="Normal 9 2 3 5 2 2 3" xfId="28740"/>
    <cellStyle name="Normal 9 2 3 5 2 2 3 2" xfId="28741"/>
    <cellStyle name="Normal 9 2 3 5 2 2 3 2 2" xfId="28742"/>
    <cellStyle name="Normal 9 2 3 5 2 2 3 3" xfId="28743"/>
    <cellStyle name="Normal 9 2 3 5 2 2 4" xfId="28744"/>
    <cellStyle name="Normal 9 2 3 5 2 2 4 2" xfId="28745"/>
    <cellStyle name="Normal 9 2 3 5 2 2 5" xfId="28746"/>
    <cellStyle name="Normal 9 2 3 5 2 3" xfId="28747"/>
    <cellStyle name="Normal 9 2 3 5 2 3 2" xfId="28748"/>
    <cellStyle name="Normal 9 2 3 5 2 3 2 2" xfId="28749"/>
    <cellStyle name="Normal 9 2 3 5 2 3 2 2 2" xfId="28750"/>
    <cellStyle name="Normal 9 2 3 5 2 3 2 3" xfId="28751"/>
    <cellStyle name="Normal 9 2 3 5 2 3 3" xfId="28752"/>
    <cellStyle name="Normal 9 2 3 5 2 3 3 2" xfId="28753"/>
    <cellStyle name="Normal 9 2 3 5 2 3 4" xfId="28754"/>
    <cellStyle name="Normal 9 2 3 5 2 4" xfId="28755"/>
    <cellStyle name="Normal 9 2 3 5 2 4 2" xfId="28756"/>
    <cellStyle name="Normal 9 2 3 5 2 4 2 2" xfId="28757"/>
    <cellStyle name="Normal 9 2 3 5 2 4 3" xfId="28758"/>
    <cellStyle name="Normal 9 2 3 5 2 5" xfId="28759"/>
    <cellStyle name="Normal 9 2 3 5 2 5 2" xfId="28760"/>
    <cellStyle name="Normal 9 2 3 5 2 6" xfId="28761"/>
    <cellStyle name="Normal 9 2 3 5 3" xfId="28762"/>
    <cellStyle name="Normal 9 2 3 5 3 2" xfId="28763"/>
    <cellStyle name="Normal 9 2 3 5 3 2 2" xfId="28764"/>
    <cellStyle name="Normal 9 2 3 5 3 2 2 2" xfId="28765"/>
    <cellStyle name="Normal 9 2 3 5 3 2 2 2 2" xfId="28766"/>
    <cellStyle name="Normal 9 2 3 5 3 2 2 3" xfId="28767"/>
    <cellStyle name="Normal 9 2 3 5 3 2 3" xfId="28768"/>
    <cellStyle name="Normal 9 2 3 5 3 2 3 2" xfId="28769"/>
    <cellStyle name="Normal 9 2 3 5 3 2 4" xfId="28770"/>
    <cellStyle name="Normal 9 2 3 5 3 3" xfId="28771"/>
    <cellStyle name="Normal 9 2 3 5 3 3 2" xfId="28772"/>
    <cellStyle name="Normal 9 2 3 5 3 3 2 2" xfId="28773"/>
    <cellStyle name="Normal 9 2 3 5 3 3 3" xfId="28774"/>
    <cellStyle name="Normal 9 2 3 5 3 4" xfId="28775"/>
    <cellStyle name="Normal 9 2 3 5 3 4 2" xfId="28776"/>
    <cellStyle name="Normal 9 2 3 5 3 5" xfId="28777"/>
    <cellStyle name="Normal 9 2 3 5 4" xfId="28778"/>
    <cellStyle name="Normal 9 2 3 5 4 2" xfId="28779"/>
    <cellStyle name="Normal 9 2 3 5 4 2 2" xfId="28780"/>
    <cellStyle name="Normal 9 2 3 5 4 2 2 2" xfId="28781"/>
    <cellStyle name="Normal 9 2 3 5 4 2 3" xfId="28782"/>
    <cellStyle name="Normal 9 2 3 5 4 3" xfId="28783"/>
    <cellStyle name="Normal 9 2 3 5 4 3 2" xfId="28784"/>
    <cellStyle name="Normal 9 2 3 5 4 4" xfId="28785"/>
    <cellStyle name="Normal 9 2 3 5 5" xfId="28786"/>
    <cellStyle name="Normal 9 2 3 5 5 2" xfId="28787"/>
    <cellStyle name="Normal 9 2 3 5 5 2 2" xfId="28788"/>
    <cellStyle name="Normal 9 2 3 5 5 3" xfId="28789"/>
    <cellStyle name="Normal 9 2 3 5 6" xfId="28790"/>
    <cellStyle name="Normal 9 2 3 5 6 2" xfId="28791"/>
    <cellStyle name="Normal 9 2 3 5 7" xfId="28792"/>
    <cellStyle name="Normal 9 2 3 6" xfId="28793"/>
    <cellStyle name="Normal 9 2 3 6 2" xfId="28794"/>
    <cellStyle name="Normal 9 2 3 6 2 2" xfId="28795"/>
    <cellStyle name="Normal 9 2 3 6 2 2 2" xfId="28796"/>
    <cellStyle name="Normal 9 2 3 6 2 2 2 2" xfId="28797"/>
    <cellStyle name="Normal 9 2 3 6 2 2 2 2 2" xfId="28798"/>
    <cellStyle name="Normal 9 2 3 6 2 2 2 3" xfId="28799"/>
    <cellStyle name="Normal 9 2 3 6 2 2 3" xfId="28800"/>
    <cellStyle name="Normal 9 2 3 6 2 2 3 2" xfId="28801"/>
    <cellStyle name="Normal 9 2 3 6 2 2 4" xfId="28802"/>
    <cellStyle name="Normal 9 2 3 6 2 3" xfId="28803"/>
    <cellStyle name="Normal 9 2 3 6 2 3 2" xfId="28804"/>
    <cellStyle name="Normal 9 2 3 6 2 3 2 2" xfId="28805"/>
    <cellStyle name="Normal 9 2 3 6 2 3 3" xfId="28806"/>
    <cellStyle name="Normal 9 2 3 6 2 4" xfId="28807"/>
    <cellStyle name="Normal 9 2 3 6 2 4 2" xfId="28808"/>
    <cellStyle name="Normal 9 2 3 6 2 5" xfId="28809"/>
    <cellStyle name="Normal 9 2 3 6 3" xfId="28810"/>
    <cellStyle name="Normal 9 2 3 6 3 2" xfId="28811"/>
    <cellStyle name="Normal 9 2 3 6 3 2 2" xfId="28812"/>
    <cellStyle name="Normal 9 2 3 6 3 2 2 2" xfId="28813"/>
    <cellStyle name="Normal 9 2 3 6 3 2 3" xfId="28814"/>
    <cellStyle name="Normal 9 2 3 6 3 3" xfId="28815"/>
    <cellStyle name="Normal 9 2 3 6 3 3 2" xfId="28816"/>
    <cellStyle name="Normal 9 2 3 6 3 4" xfId="28817"/>
    <cellStyle name="Normal 9 2 3 6 4" xfId="28818"/>
    <cellStyle name="Normal 9 2 3 6 4 2" xfId="28819"/>
    <cellStyle name="Normal 9 2 3 6 4 2 2" xfId="28820"/>
    <cellStyle name="Normal 9 2 3 6 4 3" xfId="28821"/>
    <cellStyle name="Normal 9 2 3 6 5" xfId="28822"/>
    <cellStyle name="Normal 9 2 3 6 5 2" xfId="28823"/>
    <cellStyle name="Normal 9 2 3 6 6" xfId="28824"/>
    <cellStyle name="Normal 9 2 3 7" xfId="28825"/>
    <cellStyle name="Normal 9 2 3 7 2" xfId="28826"/>
    <cellStyle name="Normal 9 2 3 7 2 2" xfId="28827"/>
    <cellStyle name="Normal 9 2 3 7 2 2 2" xfId="28828"/>
    <cellStyle name="Normal 9 2 3 7 2 2 2 2" xfId="28829"/>
    <cellStyle name="Normal 9 2 3 7 2 2 3" xfId="28830"/>
    <cellStyle name="Normal 9 2 3 7 2 3" xfId="28831"/>
    <cellStyle name="Normal 9 2 3 7 2 3 2" xfId="28832"/>
    <cellStyle name="Normal 9 2 3 7 2 4" xfId="28833"/>
    <cellStyle name="Normal 9 2 3 7 3" xfId="28834"/>
    <cellStyle name="Normal 9 2 3 7 3 2" xfId="28835"/>
    <cellStyle name="Normal 9 2 3 7 3 2 2" xfId="28836"/>
    <cellStyle name="Normal 9 2 3 7 3 3" xfId="28837"/>
    <cellStyle name="Normal 9 2 3 7 4" xfId="28838"/>
    <cellStyle name="Normal 9 2 3 7 4 2" xfId="28839"/>
    <cellStyle name="Normal 9 2 3 7 5" xfId="28840"/>
    <cellStyle name="Normal 9 2 3 8" xfId="28841"/>
    <cellStyle name="Normal 9 2 3 8 2" xfId="28842"/>
    <cellStyle name="Normal 9 2 3 8 2 2" xfId="28843"/>
    <cellStyle name="Normal 9 2 3 8 2 2 2" xfId="28844"/>
    <cellStyle name="Normal 9 2 3 8 2 3" xfId="28845"/>
    <cellStyle name="Normal 9 2 3 8 3" xfId="28846"/>
    <cellStyle name="Normal 9 2 3 8 3 2" xfId="28847"/>
    <cellStyle name="Normal 9 2 3 8 4" xfId="28848"/>
    <cellStyle name="Normal 9 2 3 9" xfId="28849"/>
    <cellStyle name="Normal 9 2 3 9 2" xfId="28850"/>
    <cellStyle name="Normal 9 2 3 9 2 2" xfId="28851"/>
    <cellStyle name="Normal 9 2 3 9 3" xfId="28852"/>
    <cellStyle name="Normal 9 2 4" xfId="28853"/>
    <cellStyle name="Normal 9 2 4 10" xfId="28854"/>
    <cellStyle name="Normal 9 2 4 2" xfId="28855"/>
    <cellStyle name="Normal 9 2 4 2 2" xfId="28856"/>
    <cellStyle name="Normal 9 2 4 2 2 2" xfId="28857"/>
    <cellStyle name="Normal 9 2 4 2 2 2 2" xfId="28858"/>
    <cellStyle name="Normal 9 2 4 2 2 2 2 2" xfId="28859"/>
    <cellStyle name="Normal 9 2 4 2 2 2 2 2 2" xfId="28860"/>
    <cellStyle name="Normal 9 2 4 2 2 2 2 2 2 2" xfId="28861"/>
    <cellStyle name="Normal 9 2 4 2 2 2 2 2 2 2 2" xfId="28862"/>
    <cellStyle name="Normal 9 2 4 2 2 2 2 2 2 2 2 2" xfId="28863"/>
    <cellStyle name="Normal 9 2 4 2 2 2 2 2 2 2 3" xfId="28864"/>
    <cellStyle name="Normal 9 2 4 2 2 2 2 2 2 3" xfId="28865"/>
    <cellStyle name="Normal 9 2 4 2 2 2 2 2 2 3 2" xfId="28866"/>
    <cellStyle name="Normal 9 2 4 2 2 2 2 2 2 4" xfId="28867"/>
    <cellStyle name="Normal 9 2 4 2 2 2 2 2 3" xfId="28868"/>
    <cellStyle name="Normal 9 2 4 2 2 2 2 2 3 2" xfId="28869"/>
    <cellStyle name="Normal 9 2 4 2 2 2 2 2 3 2 2" xfId="28870"/>
    <cellStyle name="Normal 9 2 4 2 2 2 2 2 3 3" xfId="28871"/>
    <cellStyle name="Normal 9 2 4 2 2 2 2 2 4" xfId="28872"/>
    <cellStyle name="Normal 9 2 4 2 2 2 2 2 4 2" xfId="28873"/>
    <cellStyle name="Normal 9 2 4 2 2 2 2 2 5" xfId="28874"/>
    <cellStyle name="Normal 9 2 4 2 2 2 2 3" xfId="28875"/>
    <cellStyle name="Normal 9 2 4 2 2 2 2 3 2" xfId="28876"/>
    <cellStyle name="Normal 9 2 4 2 2 2 2 3 2 2" xfId="28877"/>
    <cellStyle name="Normal 9 2 4 2 2 2 2 3 2 2 2" xfId="28878"/>
    <cellStyle name="Normal 9 2 4 2 2 2 2 3 2 3" xfId="28879"/>
    <cellStyle name="Normal 9 2 4 2 2 2 2 3 3" xfId="28880"/>
    <cellStyle name="Normal 9 2 4 2 2 2 2 3 3 2" xfId="28881"/>
    <cellStyle name="Normal 9 2 4 2 2 2 2 3 4" xfId="28882"/>
    <cellStyle name="Normal 9 2 4 2 2 2 2 4" xfId="28883"/>
    <cellStyle name="Normal 9 2 4 2 2 2 2 4 2" xfId="28884"/>
    <cellStyle name="Normal 9 2 4 2 2 2 2 4 2 2" xfId="28885"/>
    <cellStyle name="Normal 9 2 4 2 2 2 2 4 3" xfId="28886"/>
    <cellStyle name="Normal 9 2 4 2 2 2 2 5" xfId="28887"/>
    <cellStyle name="Normal 9 2 4 2 2 2 2 5 2" xfId="28888"/>
    <cellStyle name="Normal 9 2 4 2 2 2 2 6" xfId="28889"/>
    <cellStyle name="Normal 9 2 4 2 2 2 3" xfId="28890"/>
    <cellStyle name="Normal 9 2 4 2 2 2 3 2" xfId="28891"/>
    <cellStyle name="Normal 9 2 4 2 2 2 3 2 2" xfId="28892"/>
    <cellStyle name="Normal 9 2 4 2 2 2 3 2 2 2" xfId="28893"/>
    <cellStyle name="Normal 9 2 4 2 2 2 3 2 2 2 2" xfId="28894"/>
    <cellStyle name="Normal 9 2 4 2 2 2 3 2 2 3" xfId="28895"/>
    <cellStyle name="Normal 9 2 4 2 2 2 3 2 3" xfId="28896"/>
    <cellStyle name="Normal 9 2 4 2 2 2 3 2 3 2" xfId="28897"/>
    <cellStyle name="Normal 9 2 4 2 2 2 3 2 4" xfId="28898"/>
    <cellStyle name="Normal 9 2 4 2 2 2 3 3" xfId="28899"/>
    <cellStyle name="Normal 9 2 4 2 2 2 3 3 2" xfId="28900"/>
    <cellStyle name="Normal 9 2 4 2 2 2 3 3 2 2" xfId="28901"/>
    <cellStyle name="Normal 9 2 4 2 2 2 3 3 3" xfId="28902"/>
    <cellStyle name="Normal 9 2 4 2 2 2 3 4" xfId="28903"/>
    <cellStyle name="Normal 9 2 4 2 2 2 3 4 2" xfId="28904"/>
    <cellStyle name="Normal 9 2 4 2 2 2 3 5" xfId="28905"/>
    <cellStyle name="Normal 9 2 4 2 2 2 4" xfId="28906"/>
    <cellStyle name="Normal 9 2 4 2 2 2 4 2" xfId="28907"/>
    <cellStyle name="Normal 9 2 4 2 2 2 4 2 2" xfId="28908"/>
    <cellStyle name="Normal 9 2 4 2 2 2 4 2 2 2" xfId="28909"/>
    <cellStyle name="Normal 9 2 4 2 2 2 4 2 3" xfId="28910"/>
    <cellStyle name="Normal 9 2 4 2 2 2 4 3" xfId="28911"/>
    <cellStyle name="Normal 9 2 4 2 2 2 4 3 2" xfId="28912"/>
    <cellStyle name="Normal 9 2 4 2 2 2 4 4" xfId="28913"/>
    <cellStyle name="Normal 9 2 4 2 2 2 5" xfId="28914"/>
    <cellStyle name="Normal 9 2 4 2 2 2 5 2" xfId="28915"/>
    <cellStyle name="Normal 9 2 4 2 2 2 5 2 2" xfId="28916"/>
    <cellStyle name="Normal 9 2 4 2 2 2 5 3" xfId="28917"/>
    <cellStyle name="Normal 9 2 4 2 2 2 6" xfId="28918"/>
    <cellStyle name="Normal 9 2 4 2 2 2 6 2" xfId="28919"/>
    <cellStyle name="Normal 9 2 4 2 2 2 7" xfId="28920"/>
    <cellStyle name="Normal 9 2 4 2 2 3" xfId="28921"/>
    <cellStyle name="Normal 9 2 4 2 2 3 2" xfId="28922"/>
    <cellStyle name="Normal 9 2 4 2 2 3 2 2" xfId="28923"/>
    <cellStyle name="Normal 9 2 4 2 2 3 2 2 2" xfId="28924"/>
    <cellStyle name="Normal 9 2 4 2 2 3 2 2 2 2" xfId="28925"/>
    <cellStyle name="Normal 9 2 4 2 2 3 2 2 2 2 2" xfId="28926"/>
    <cellStyle name="Normal 9 2 4 2 2 3 2 2 2 3" xfId="28927"/>
    <cellStyle name="Normal 9 2 4 2 2 3 2 2 3" xfId="28928"/>
    <cellStyle name="Normal 9 2 4 2 2 3 2 2 3 2" xfId="28929"/>
    <cellStyle name="Normal 9 2 4 2 2 3 2 2 4" xfId="28930"/>
    <cellStyle name="Normal 9 2 4 2 2 3 2 3" xfId="28931"/>
    <cellStyle name="Normal 9 2 4 2 2 3 2 3 2" xfId="28932"/>
    <cellStyle name="Normal 9 2 4 2 2 3 2 3 2 2" xfId="28933"/>
    <cellStyle name="Normal 9 2 4 2 2 3 2 3 3" xfId="28934"/>
    <cellStyle name="Normal 9 2 4 2 2 3 2 4" xfId="28935"/>
    <cellStyle name="Normal 9 2 4 2 2 3 2 4 2" xfId="28936"/>
    <cellStyle name="Normal 9 2 4 2 2 3 2 5" xfId="28937"/>
    <cellStyle name="Normal 9 2 4 2 2 3 3" xfId="28938"/>
    <cellStyle name="Normal 9 2 4 2 2 3 3 2" xfId="28939"/>
    <cellStyle name="Normal 9 2 4 2 2 3 3 2 2" xfId="28940"/>
    <cellStyle name="Normal 9 2 4 2 2 3 3 2 2 2" xfId="28941"/>
    <cellStyle name="Normal 9 2 4 2 2 3 3 2 3" xfId="28942"/>
    <cellStyle name="Normal 9 2 4 2 2 3 3 3" xfId="28943"/>
    <cellStyle name="Normal 9 2 4 2 2 3 3 3 2" xfId="28944"/>
    <cellStyle name="Normal 9 2 4 2 2 3 3 4" xfId="28945"/>
    <cellStyle name="Normal 9 2 4 2 2 3 4" xfId="28946"/>
    <cellStyle name="Normal 9 2 4 2 2 3 4 2" xfId="28947"/>
    <cellStyle name="Normal 9 2 4 2 2 3 4 2 2" xfId="28948"/>
    <cellStyle name="Normal 9 2 4 2 2 3 4 3" xfId="28949"/>
    <cellStyle name="Normal 9 2 4 2 2 3 5" xfId="28950"/>
    <cellStyle name="Normal 9 2 4 2 2 3 5 2" xfId="28951"/>
    <cellStyle name="Normal 9 2 4 2 2 3 6" xfId="28952"/>
    <cellStyle name="Normal 9 2 4 2 2 4" xfId="28953"/>
    <cellStyle name="Normal 9 2 4 2 2 4 2" xfId="28954"/>
    <cellStyle name="Normal 9 2 4 2 2 4 2 2" xfId="28955"/>
    <cellStyle name="Normal 9 2 4 2 2 4 2 2 2" xfId="28956"/>
    <cellStyle name="Normal 9 2 4 2 2 4 2 2 2 2" xfId="28957"/>
    <cellStyle name="Normal 9 2 4 2 2 4 2 2 3" xfId="28958"/>
    <cellStyle name="Normal 9 2 4 2 2 4 2 3" xfId="28959"/>
    <cellStyle name="Normal 9 2 4 2 2 4 2 3 2" xfId="28960"/>
    <cellStyle name="Normal 9 2 4 2 2 4 2 4" xfId="28961"/>
    <cellStyle name="Normal 9 2 4 2 2 4 3" xfId="28962"/>
    <cellStyle name="Normal 9 2 4 2 2 4 3 2" xfId="28963"/>
    <cellStyle name="Normal 9 2 4 2 2 4 3 2 2" xfId="28964"/>
    <cellStyle name="Normal 9 2 4 2 2 4 3 3" xfId="28965"/>
    <cellStyle name="Normal 9 2 4 2 2 4 4" xfId="28966"/>
    <cellStyle name="Normal 9 2 4 2 2 4 4 2" xfId="28967"/>
    <cellStyle name="Normal 9 2 4 2 2 4 5" xfId="28968"/>
    <cellStyle name="Normal 9 2 4 2 2 5" xfId="28969"/>
    <cellStyle name="Normal 9 2 4 2 2 5 2" xfId="28970"/>
    <cellStyle name="Normal 9 2 4 2 2 5 2 2" xfId="28971"/>
    <cellStyle name="Normal 9 2 4 2 2 5 2 2 2" xfId="28972"/>
    <cellStyle name="Normal 9 2 4 2 2 5 2 3" xfId="28973"/>
    <cellStyle name="Normal 9 2 4 2 2 5 3" xfId="28974"/>
    <cellStyle name="Normal 9 2 4 2 2 5 3 2" xfId="28975"/>
    <cellStyle name="Normal 9 2 4 2 2 5 4" xfId="28976"/>
    <cellStyle name="Normal 9 2 4 2 2 6" xfId="28977"/>
    <cellStyle name="Normal 9 2 4 2 2 6 2" xfId="28978"/>
    <cellStyle name="Normal 9 2 4 2 2 6 2 2" xfId="28979"/>
    <cellStyle name="Normal 9 2 4 2 2 6 3" xfId="28980"/>
    <cellStyle name="Normal 9 2 4 2 2 7" xfId="28981"/>
    <cellStyle name="Normal 9 2 4 2 2 7 2" xfId="28982"/>
    <cellStyle name="Normal 9 2 4 2 2 8" xfId="28983"/>
    <cellStyle name="Normal 9 2 4 2 3" xfId="28984"/>
    <cellStyle name="Normal 9 2 4 2 3 2" xfId="28985"/>
    <cellStyle name="Normal 9 2 4 2 3 2 2" xfId="28986"/>
    <cellStyle name="Normal 9 2 4 2 3 2 2 2" xfId="28987"/>
    <cellStyle name="Normal 9 2 4 2 3 2 2 2 2" xfId="28988"/>
    <cellStyle name="Normal 9 2 4 2 3 2 2 2 2 2" xfId="28989"/>
    <cellStyle name="Normal 9 2 4 2 3 2 2 2 2 2 2" xfId="28990"/>
    <cellStyle name="Normal 9 2 4 2 3 2 2 2 2 3" xfId="28991"/>
    <cellStyle name="Normal 9 2 4 2 3 2 2 2 3" xfId="28992"/>
    <cellStyle name="Normal 9 2 4 2 3 2 2 2 3 2" xfId="28993"/>
    <cellStyle name="Normal 9 2 4 2 3 2 2 2 4" xfId="28994"/>
    <cellStyle name="Normal 9 2 4 2 3 2 2 3" xfId="28995"/>
    <cellStyle name="Normal 9 2 4 2 3 2 2 3 2" xfId="28996"/>
    <cellStyle name="Normal 9 2 4 2 3 2 2 3 2 2" xfId="28997"/>
    <cellStyle name="Normal 9 2 4 2 3 2 2 3 3" xfId="28998"/>
    <cellStyle name="Normal 9 2 4 2 3 2 2 4" xfId="28999"/>
    <cellStyle name="Normal 9 2 4 2 3 2 2 4 2" xfId="29000"/>
    <cellStyle name="Normal 9 2 4 2 3 2 2 5" xfId="29001"/>
    <cellStyle name="Normal 9 2 4 2 3 2 3" xfId="29002"/>
    <cellStyle name="Normal 9 2 4 2 3 2 3 2" xfId="29003"/>
    <cellStyle name="Normal 9 2 4 2 3 2 3 2 2" xfId="29004"/>
    <cellStyle name="Normal 9 2 4 2 3 2 3 2 2 2" xfId="29005"/>
    <cellStyle name="Normal 9 2 4 2 3 2 3 2 3" xfId="29006"/>
    <cellStyle name="Normal 9 2 4 2 3 2 3 3" xfId="29007"/>
    <cellStyle name="Normal 9 2 4 2 3 2 3 3 2" xfId="29008"/>
    <cellStyle name="Normal 9 2 4 2 3 2 3 4" xfId="29009"/>
    <cellStyle name="Normal 9 2 4 2 3 2 4" xfId="29010"/>
    <cellStyle name="Normal 9 2 4 2 3 2 4 2" xfId="29011"/>
    <cellStyle name="Normal 9 2 4 2 3 2 4 2 2" xfId="29012"/>
    <cellStyle name="Normal 9 2 4 2 3 2 4 3" xfId="29013"/>
    <cellStyle name="Normal 9 2 4 2 3 2 5" xfId="29014"/>
    <cellStyle name="Normal 9 2 4 2 3 2 5 2" xfId="29015"/>
    <cellStyle name="Normal 9 2 4 2 3 2 6" xfId="29016"/>
    <cellStyle name="Normal 9 2 4 2 3 3" xfId="29017"/>
    <cellStyle name="Normal 9 2 4 2 3 3 2" xfId="29018"/>
    <cellStyle name="Normal 9 2 4 2 3 3 2 2" xfId="29019"/>
    <cellStyle name="Normal 9 2 4 2 3 3 2 2 2" xfId="29020"/>
    <cellStyle name="Normal 9 2 4 2 3 3 2 2 2 2" xfId="29021"/>
    <cellStyle name="Normal 9 2 4 2 3 3 2 2 3" xfId="29022"/>
    <cellStyle name="Normal 9 2 4 2 3 3 2 3" xfId="29023"/>
    <cellStyle name="Normal 9 2 4 2 3 3 2 3 2" xfId="29024"/>
    <cellStyle name="Normal 9 2 4 2 3 3 2 4" xfId="29025"/>
    <cellStyle name="Normal 9 2 4 2 3 3 3" xfId="29026"/>
    <cellStyle name="Normal 9 2 4 2 3 3 3 2" xfId="29027"/>
    <cellStyle name="Normal 9 2 4 2 3 3 3 2 2" xfId="29028"/>
    <cellStyle name="Normal 9 2 4 2 3 3 3 3" xfId="29029"/>
    <cellStyle name="Normal 9 2 4 2 3 3 4" xfId="29030"/>
    <cellStyle name="Normal 9 2 4 2 3 3 4 2" xfId="29031"/>
    <cellStyle name="Normal 9 2 4 2 3 3 5" xfId="29032"/>
    <cellStyle name="Normal 9 2 4 2 3 4" xfId="29033"/>
    <cellStyle name="Normal 9 2 4 2 3 4 2" xfId="29034"/>
    <cellStyle name="Normal 9 2 4 2 3 4 2 2" xfId="29035"/>
    <cellStyle name="Normal 9 2 4 2 3 4 2 2 2" xfId="29036"/>
    <cellStyle name="Normal 9 2 4 2 3 4 2 3" xfId="29037"/>
    <cellStyle name="Normal 9 2 4 2 3 4 3" xfId="29038"/>
    <cellStyle name="Normal 9 2 4 2 3 4 3 2" xfId="29039"/>
    <cellStyle name="Normal 9 2 4 2 3 4 4" xfId="29040"/>
    <cellStyle name="Normal 9 2 4 2 3 5" xfId="29041"/>
    <cellStyle name="Normal 9 2 4 2 3 5 2" xfId="29042"/>
    <cellStyle name="Normal 9 2 4 2 3 5 2 2" xfId="29043"/>
    <cellStyle name="Normal 9 2 4 2 3 5 3" xfId="29044"/>
    <cellStyle name="Normal 9 2 4 2 3 6" xfId="29045"/>
    <cellStyle name="Normal 9 2 4 2 3 6 2" xfId="29046"/>
    <cellStyle name="Normal 9 2 4 2 3 7" xfId="29047"/>
    <cellStyle name="Normal 9 2 4 2 4" xfId="29048"/>
    <cellStyle name="Normal 9 2 4 2 4 2" xfId="29049"/>
    <cellStyle name="Normal 9 2 4 2 4 2 2" xfId="29050"/>
    <cellStyle name="Normal 9 2 4 2 4 2 2 2" xfId="29051"/>
    <cellStyle name="Normal 9 2 4 2 4 2 2 2 2" xfId="29052"/>
    <cellStyle name="Normal 9 2 4 2 4 2 2 2 2 2" xfId="29053"/>
    <cellStyle name="Normal 9 2 4 2 4 2 2 2 3" xfId="29054"/>
    <cellStyle name="Normal 9 2 4 2 4 2 2 3" xfId="29055"/>
    <cellStyle name="Normal 9 2 4 2 4 2 2 3 2" xfId="29056"/>
    <cellStyle name="Normal 9 2 4 2 4 2 2 4" xfId="29057"/>
    <cellStyle name="Normal 9 2 4 2 4 2 3" xfId="29058"/>
    <cellStyle name="Normal 9 2 4 2 4 2 3 2" xfId="29059"/>
    <cellStyle name="Normal 9 2 4 2 4 2 3 2 2" xfId="29060"/>
    <cellStyle name="Normal 9 2 4 2 4 2 3 3" xfId="29061"/>
    <cellStyle name="Normal 9 2 4 2 4 2 4" xfId="29062"/>
    <cellStyle name="Normal 9 2 4 2 4 2 4 2" xfId="29063"/>
    <cellStyle name="Normal 9 2 4 2 4 2 5" xfId="29064"/>
    <cellStyle name="Normal 9 2 4 2 4 3" xfId="29065"/>
    <cellStyle name="Normal 9 2 4 2 4 3 2" xfId="29066"/>
    <cellStyle name="Normal 9 2 4 2 4 3 2 2" xfId="29067"/>
    <cellStyle name="Normal 9 2 4 2 4 3 2 2 2" xfId="29068"/>
    <cellStyle name="Normal 9 2 4 2 4 3 2 3" xfId="29069"/>
    <cellStyle name="Normal 9 2 4 2 4 3 3" xfId="29070"/>
    <cellStyle name="Normal 9 2 4 2 4 3 3 2" xfId="29071"/>
    <cellStyle name="Normal 9 2 4 2 4 3 4" xfId="29072"/>
    <cellStyle name="Normal 9 2 4 2 4 4" xfId="29073"/>
    <cellStyle name="Normal 9 2 4 2 4 4 2" xfId="29074"/>
    <cellStyle name="Normal 9 2 4 2 4 4 2 2" xfId="29075"/>
    <cellStyle name="Normal 9 2 4 2 4 4 3" xfId="29076"/>
    <cellStyle name="Normal 9 2 4 2 4 5" xfId="29077"/>
    <cellStyle name="Normal 9 2 4 2 4 5 2" xfId="29078"/>
    <cellStyle name="Normal 9 2 4 2 4 6" xfId="29079"/>
    <cellStyle name="Normal 9 2 4 2 5" xfId="29080"/>
    <cellStyle name="Normal 9 2 4 2 5 2" xfId="29081"/>
    <cellStyle name="Normal 9 2 4 2 5 2 2" xfId="29082"/>
    <cellStyle name="Normal 9 2 4 2 5 2 2 2" xfId="29083"/>
    <cellStyle name="Normal 9 2 4 2 5 2 2 2 2" xfId="29084"/>
    <cellStyle name="Normal 9 2 4 2 5 2 2 3" xfId="29085"/>
    <cellStyle name="Normal 9 2 4 2 5 2 3" xfId="29086"/>
    <cellStyle name="Normal 9 2 4 2 5 2 3 2" xfId="29087"/>
    <cellStyle name="Normal 9 2 4 2 5 2 4" xfId="29088"/>
    <cellStyle name="Normal 9 2 4 2 5 3" xfId="29089"/>
    <cellStyle name="Normal 9 2 4 2 5 3 2" xfId="29090"/>
    <cellStyle name="Normal 9 2 4 2 5 3 2 2" xfId="29091"/>
    <cellStyle name="Normal 9 2 4 2 5 3 3" xfId="29092"/>
    <cellStyle name="Normal 9 2 4 2 5 4" xfId="29093"/>
    <cellStyle name="Normal 9 2 4 2 5 4 2" xfId="29094"/>
    <cellStyle name="Normal 9 2 4 2 5 5" xfId="29095"/>
    <cellStyle name="Normal 9 2 4 2 6" xfId="29096"/>
    <cellStyle name="Normal 9 2 4 2 6 2" xfId="29097"/>
    <cellStyle name="Normal 9 2 4 2 6 2 2" xfId="29098"/>
    <cellStyle name="Normal 9 2 4 2 6 2 2 2" xfId="29099"/>
    <cellStyle name="Normal 9 2 4 2 6 2 3" xfId="29100"/>
    <cellStyle name="Normal 9 2 4 2 6 3" xfId="29101"/>
    <cellStyle name="Normal 9 2 4 2 6 3 2" xfId="29102"/>
    <cellStyle name="Normal 9 2 4 2 6 4" xfId="29103"/>
    <cellStyle name="Normal 9 2 4 2 7" xfId="29104"/>
    <cellStyle name="Normal 9 2 4 2 7 2" xfId="29105"/>
    <cellStyle name="Normal 9 2 4 2 7 2 2" xfId="29106"/>
    <cellStyle name="Normal 9 2 4 2 7 3" xfId="29107"/>
    <cellStyle name="Normal 9 2 4 2 8" xfId="29108"/>
    <cellStyle name="Normal 9 2 4 2 8 2" xfId="29109"/>
    <cellStyle name="Normal 9 2 4 2 9" xfId="29110"/>
    <cellStyle name="Normal 9 2 4 3" xfId="29111"/>
    <cellStyle name="Normal 9 2 4 3 2" xfId="29112"/>
    <cellStyle name="Normal 9 2 4 3 2 2" xfId="29113"/>
    <cellStyle name="Normal 9 2 4 3 2 2 2" xfId="29114"/>
    <cellStyle name="Normal 9 2 4 3 2 2 2 2" xfId="29115"/>
    <cellStyle name="Normal 9 2 4 3 2 2 2 2 2" xfId="29116"/>
    <cellStyle name="Normal 9 2 4 3 2 2 2 2 2 2" xfId="29117"/>
    <cellStyle name="Normal 9 2 4 3 2 2 2 2 2 2 2" xfId="29118"/>
    <cellStyle name="Normal 9 2 4 3 2 2 2 2 2 3" xfId="29119"/>
    <cellStyle name="Normal 9 2 4 3 2 2 2 2 3" xfId="29120"/>
    <cellStyle name="Normal 9 2 4 3 2 2 2 2 3 2" xfId="29121"/>
    <cellStyle name="Normal 9 2 4 3 2 2 2 2 4" xfId="29122"/>
    <cellStyle name="Normal 9 2 4 3 2 2 2 3" xfId="29123"/>
    <cellStyle name="Normal 9 2 4 3 2 2 2 3 2" xfId="29124"/>
    <cellStyle name="Normal 9 2 4 3 2 2 2 3 2 2" xfId="29125"/>
    <cellStyle name="Normal 9 2 4 3 2 2 2 3 3" xfId="29126"/>
    <cellStyle name="Normal 9 2 4 3 2 2 2 4" xfId="29127"/>
    <cellStyle name="Normal 9 2 4 3 2 2 2 4 2" xfId="29128"/>
    <cellStyle name="Normal 9 2 4 3 2 2 2 5" xfId="29129"/>
    <cellStyle name="Normal 9 2 4 3 2 2 3" xfId="29130"/>
    <cellStyle name="Normal 9 2 4 3 2 2 3 2" xfId="29131"/>
    <cellStyle name="Normal 9 2 4 3 2 2 3 2 2" xfId="29132"/>
    <cellStyle name="Normal 9 2 4 3 2 2 3 2 2 2" xfId="29133"/>
    <cellStyle name="Normal 9 2 4 3 2 2 3 2 3" xfId="29134"/>
    <cellStyle name="Normal 9 2 4 3 2 2 3 3" xfId="29135"/>
    <cellStyle name="Normal 9 2 4 3 2 2 3 3 2" xfId="29136"/>
    <cellStyle name="Normal 9 2 4 3 2 2 3 4" xfId="29137"/>
    <cellStyle name="Normal 9 2 4 3 2 2 4" xfId="29138"/>
    <cellStyle name="Normal 9 2 4 3 2 2 4 2" xfId="29139"/>
    <cellStyle name="Normal 9 2 4 3 2 2 4 2 2" xfId="29140"/>
    <cellStyle name="Normal 9 2 4 3 2 2 4 3" xfId="29141"/>
    <cellStyle name="Normal 9 2 4 3 2 2 5" xfId="29142"/>
    <cellStyle name="Normal 9 2 4 3 2 2 5 2" xfId="29143"/>
    <cellStyle name="Normal 9 2 4 3 2 2 6" xfId="29144"/>
    <cellStyle name="Normal 9 2 4 3 2 3" xfId="29145"/>
    <cellStyle name="Normal 9 2 4 3 2 3 2" xfId="29146"/>
    <cellStyle name="Normal 9 2 4 3 2 3 2 2" xfId="29147"/>
    <cellStyle name="Normal 9 2 4 3 2 3 2 2 2" xfId="29148"/>
    <cellStyle name="Normal 9 2 4 3 2 3 2 2 2 2" xfId="29149"/>
    <cellStyle name="Normal 9 2 4 3 2 3 2 2 3" xfId="29150"/>
    <cellStyle name="Normal 9 2 4 3 2 3 2 3" xfId="29151"/>
    <cellStyle name="Normal 9 2 4 3 2 3 2 3 2" xfId="29152"/>
    <cellStyle name="Normal 9 2 4 3 2 3 2 4" xfId="29153"/>
    <cellStyle name="Normal 9 2 4 3 2 3 3" xfId="29154"/>
    <cellStyle name="Normal 9 2 4 3 2 3 3 2" xfId="29155"/>
    <cellStyle name="Normal 9 2 4 3 2 3 3 2 2" xfId="29156"/>
    <cellStyle name="Normal 9 2 4 3 2 3 3 3" xfId="29157"/>
    <cellStyle name="Normal 9 2 4 3 2 3 4" xfId="29158"/>
    <cellStyle name="Normal 9 2 4 3 2 3 4 2" xfId="29159"/>
    <cellStyle name="Normal 9 2 4 3 2 3 5" xfId="29160"/>
    <cellStyle name="Normal 9 2 4 3 2 4" xfId="29161"/>
    <cellStyle name="Normal 9 2 4 3 2 4 2" xfId="29162"/>
    <cellStyle name="Normal 9 2 4 3 2 4 2 2" xfId="29163"/>
    <cellStyle name="Normal 9 2 4 3 2 4 2 2 2" xfId="29164"/>
    <cellStyle name="Normal 9 2 4 3 2 4 2 3" xfId="29165"/>
    <cellStyle name="Normal 9 2 4 3 2 4 3" xfId="29166"/>
    <cellStyle name="Normal 9 2 4 3 2 4 3 2" xfId="29167"/>
    <cellStyle name="Normal 9 2 4 3 2 4 4" xfId="29168"/>
    <cellStyle name="Normal 9 2 4 3 2 5" xfId="29169"/>
    <cellStyle name="Normal 9 2 4 3 2 5 2" xfId="29170"/>
    <cellStyle name="Normal 9 2 4 3 2 5 2 2" xfId="29171"/>
    <cellStyle name="Normal 9 2 4 3 2 5 3" xfId="29172"/>
    <cellStyle name="Normal 9 2 4 3 2 6" xfId="29173"/>
    <cellStyle name="Normal 9 2 4 3 2 6 2" xfId="29174"/>
    <cellStyle name="Normal 9 2 4 3 2 7" xfId="29175"/>
    <cellStyle name="Normal 9 2 4 3 3" xfId="29176"/>
    <cellStyle name="Normal 9 2 4 3 3 2" xfId="29177"/>
    <cellStyle name="Normal 9 2 4 3 3 2 2" xfId="29178"/>
    <cellStyle name="Normal 9 2 4 3 3 2 2 2" xfId="29179"/>
    <cellStyle name="Normal 9 2 4 3 3 2 2 2 2" xfId="29180"/>
    <cellStyle name="Normal 9 2 4 3 3 2 2 2 2 2" xfId="29181"/>
    <cellStyle name="Normal 9 2 4 3 3 2 2 2 3" xfId="29182"/>
    <cellStyle name="Normal 9 2 4 3 3 2 2 3" xfId="29183"/>
    <cellStyle name="Normal 9 2 4 3 3 2 2 3 2" xfId="29184"/>
    <cellStyle name="Normal 9 2 4 3 3 2 2 4" xfId="29185"/>
    <cellStyle name="Normal 9 2 4 3 3 2 3" xfId="29186"/>
    <cellStyle name="Normal 9 2 4 3 3 2 3 2" xfId="29187"/>
    <cellStyle name="Normal 9 2 4 3 3 2 3 2 2" xfId="29188"/>
    <cellStyle name="Normal 9 2 4 3 3 2 3 3" xfId="29189"/>
    <cellStyle name="Normal 9 2 4 3 3 2 4" xfId="29190"/>
    <cellStyle name="Normal 9 2 4 3 3 2 4 2" xfId="29191"/>
    <cellStyle name="Normal 9 2 4 3 3 2 5" xfId="29192"/>
    <cellStyle name="Normal 9 2 4 3 3 3" xfId="29193"/>
    <cellStyle name="Normal 9 2 4 3 3 3 2" xfId="29194"/>
    <cellStyle name="Normal 9 2 4 3 3 3 2 2" xfId="29195"/>
    <cellStyle name="Normal 9 2 4 3 3 3 2 2 2" xfId="29196"/>
    <cellStyle name="Normal 9 2 4 3 3 3 2 3" xfId="29197"/>
    <cellStyle name="Normal 9 2 4 3 3 3 3" xfId="29198"/>
    <cellStyle name="Normal 9 2 4 3 3 3 3 2" xfId="29199"/>
    <cellStyle name="Normal 9 2 4 3 3 3 4" xfId="29200"/>
    <cellStyle name="Normal 9 2 4 3 3 4" xfId="29201"/>
    <cellStyle name="Normal 9 2 4 3 3 4 2" xfId="29202"/>
    <cellStyle name="Normal 9 2 4 3 3 4 2 2" xfId="29203"/>
    <cellStyle name="Normal 9 2 4 3 3 4 3" xfId="29204"/>
    <cellStyle name="Normal 9 2 4 3 3 5" xfId="29205"/>
    <cellStyle name="Normal 9 2 4 3 3 5 2" xfId="29206"/>
    <cellStyle name="Normal 9 2 4 3 3 6" xfId="29207"/>
    <cellStyle name="Normal 9 2 4 3 4" xfId="29208"/>
    <cellStyle name="Normal 9 2 4 3 4 2" xfId="29209"/>
    <cellStyle name="Normal 9 2 4 3 4 2 2" xfId="29210"/>
    <cellStyle name="Normal 9 2 4 3 4 2 2 2" xfId="29211"/>
    <cellStyle name="Normal 9 2 4 3 4 2 2 2 2" xfId="29212"/>
    <cellStyle name="Normal 9 2 4 3 4 2 2 3" xfId="29213"/>
    <cellStyle name="Normal 9 2 4 3 4 2 3" xfId="29214"/>
    <cellStyle name="Normal 9 2 4 3 4 2 3 2" xfId="29215"/>
    <cellStyle name="Normal 9 2 4 3 4 2 4" xfId="29216"/>
    <cellStyle name="Normal 9 2 4 3 4 3" xfId="29217"/>
    <cellStyle name="Normal 9 2 4 3 4 3 2" xfId="29218"/>
    <cellStyle name="Normal 9 2 4 3 4 3 2 2" xfId="29219"/>
    <cellStyle name="Normal 9 2 4 3 4 3 3" xfId="29220"/>
    <cellStyle name="Normal 9 2 4 3 4 4" xfId="29221"/>
    <cellStyle name="Normal 9 2 4 3 4 4 2" xfId="29222"/>
    <cellStyle name="Normal 9 2 4 3 4 5" xfId="29223"/>
    <cellStyle name="Normal 9 2 4 3 5" xfId="29224"/>
    <cellStyle name="Normal 9 2 4 3 5 2" xfId="29225"/>
    <cellStyle name="Normal 9 2 4 3 5 2 2" xfId="29226"/>
    <cellStyle name="Normal 9 2 4 3 5 2 2 2" xfId="29227"/>
    <cellStyle name="Normal 9 2 4 3 5 2 3" xfId="29228"/>
    <cellStyle name="Normal 9 2 4 3 5 3" xfId="29229"/>
    <cellStyle name="Normal 9 2 4 3 5 3 2" xfId="29230"/>
    <cellStyle name="Normal 9 2 4 3 5 4" xfId="29231"/>
    <cellStyle name="Normal 9 2 4 3 6" xfId="29232"/>
    <cellStyle name="Normal 9 2 4 3 6 2" xfId="29233"/>
    <cellStyle name="Normal 9 2 4 3 6 2 2" xfId="29234"/>
    <cellStyle name="Normal 9 2 4 3 6 3" xfId="29235"/>
    <cellStyle name="Normal 9 2 4 3 7" xfId="29236"/>
    <cellStyle name="Normal 9 2 4 3 7 2" xfId="29237"/>
    <cellStyle name="Normal 9 2 4 3 8" xfId="29238"/>
    <cellStyle name="Normal 9 2 4 4" xfId="29239"/>
    <cellStyle name="Normal 9 2 4 4 2" xfId="29240"/>
    <cellStyle name="Normal 9 2 4 4 2 2" xfId="29241"/>
    <cellStyle name="Normal 9 2 4 4 2 2 2" xfId="29242"/>
    <cellStyle name="Normal 9 2 4 4 2 2 2 2" xfId="29243"/>
    <cellStyle name="Normal 9 2 4 4 2 2 2 2 2" xfId="29244"/>
    <cellStyle name="Normal 9 2 4 4 2 2 2 2 2 2" xfId="29245"/>
    <cellStyle name="Normal 9 2 4 4 2 2 2 2 3" xfId="29246"/>
    <cellStyle name="Normal 9 2 4 4 2 2 2 3" xfId="29247"/>
    <cellStyle name="Normal 9 2 4 4 2 2 2 3 2" xfId="29248"/>
    <cellStyle name="Normal 9 2 4 4 2 2 2 4" xfId="29249"/>
    <cellStyle name="Normal 9 2 4 4 2 2 3" xfId="29250"/>
    <cellStyle name="Normal 9 2 4 4 2 2 3 2" xfId="29251"/>
    <cellStyle name="Normal 9 2 4 4 2 2 3 2 2" xfId="29252"/>
    <cellStyle name="Normal 9 2 4 4 2 2 3 3" xfId="29253"/>
    <cellStyle name="Normal 9 2 4 4 2 2 4" xfId="29254"/>
    <cellStyle name="Normal 9 2 4 4 2 2 4 2" xfId="29255"/>
    <cellStyle name="Normal 9 2 4 4 2 2 5" xfId="29256"/>
    <cellStyle name="Normal 9 2 4 4 2 3" xfId="29257"/>
    <cellStyle name="Normal 9 2 4 4 2 3 2" xfId="29258"/>
    <cellStyle name="Normal 9 2 4 4 2 3 2 2" xfId="29259"/>
    <cellStyle name="Normal 9 2 4 4 2 3 2 2 2" xfId="29260"/>
    <cellStyle name="Normal 9 2 4 4 2 3 2 3" xfId="29261"/>
    <cellStyle name="Normal 9 2 4 4 2 3 3" xfId="29262"/>
    <cellStyle name="Normal 9 2 4 4 2 3 3 2" xfId="29263"/>
    <cellStyle name="Normal 9 2 4 4 2 3 4" xfId="29264"/>
    <cellStyle name="Normal 9 2 4 4 2 4" xfId="29265"/>
    <cellStyle name="Normal 9 2 4 4 2 4 2" xfId="29266"/>
    <cellStyle name="Normal 9 2 4 4 2 4 2 2" xfId="29267"/>
    <cellStyle name="Normal 9 2 4 4 2 4 3" xfId="29268"/>
    <cellStyle name="Normal 9 2 4 4 2 5" xfId="29269"/>
    <cellStyle name="Normal 9 2 4 4 2 5 2" xfId="29270"/>
    <cellStyle name="Normal 9 2 4 4 2 6" xfId="29271"/>
    <cellStyle name="Normal 9 2 4 4 3" xfId="29272"/>
    <cellStyle name="Normal 9 2 4 4 3 2" xfId="29273"/>
    <cellStyle name="Normal 9 2 4 4 3 2 2" xfId="29274"/>
    <cellStyle name="Normal 9 2 4 4 3 2 2 2" xfId="29275"/>
    <cellStyle name="Normal 9 2 4 4 3 2 2 2 2" xfId="29276"/>
    <cellStyle name="Normal 9 2 4 4 3 2 2 3" xfId="29277"/>
    <cellStyle name="Normal 9 2 4 4 3 2 3" xfId="29278"/>
    <cellStyle name="Normal 9 2 4 4 3 2 3 2" xfId="29279"/>
    <cellStyle name="Normal 9 2 4 4 3 2 4" xfId="29280"/>
    <cellStyle name="Normal 9 2 4 4 3 3" xfId="29281"/>
    <cellStyle name="Normal 9 2 4 4 3 3 2" xfId="29282"/>
    <cellStyle name="Normal 9 2 4 4 3 3 2 2" xfId="29283"/>
    <cellStyle name="Normal 9 2 4 4 3 3 3" xfId="29284"/>
    <cellStyle name="Normal 9 2 4 4 3 4" xfId="29285"/>
    <cellStyle name="Normal 9 2 4 4 3 4 2" xfId="29286"/>
    <cellStyle name="Normal 9 2 4 4 3 5" xfId="29287"/>
    <cellStyle name="Normal 9 2 4 4 4" xfId="29288"/>
    <cellStyle name="Normal 9 2 4 4 4 2" xfId="29289"/>
    <cellStyle name="Normal 9 2 4 4 4 2 2" xfId="29290"/>
    <cellStyle name="Normal 9 2 4 4 4 2 2 2" xfId="29291"/>
    <cellStyle name="Normal 9 2 4 4 4 2 3" xfId="29292"/>
    <cellStyle name="Normal 9 2 4 4 4 3" xfId="29293"/>
    <cellStyle name="Normal 9 2 4 4 4 3 2" xfId="29294"/>
    <cellStyle name="Normal 9 2 4 4 4 4" xfId="29295"/>
    <cellStyle name="Normal 9 2 4 4 5" xfId="29296"/>
    <cellStyle name="Normal 9 2 4 4 5 2" xfId="29297"/>
    <cellStyle name="Normal 9 2 4 4 5 2 2" xfId="29298"/>
    <cellStyle name="Normal 9 2 4 4 5 3" xfId="29299"/>
    <cellStyle name="Normal 9 2 4 4 6" xfId="29300"/>
    <cellStyle name="Normal 9 2 4 4 6 2" xfId="29301"/>
    <cellStyle name="Normal 9 2 4 4 7" xfId="29302"/>
    <cellStyle name="Normal 9 2 4 5" xfId="29303"/>
    <cellStyle name="Normal 9 2 4 5 2" xfId="29304"/>
    <cellStyle name="Normal 9 2 4 5 2 2" xfId="29305"/>
    <cellStyle name="Normal 9 2 4 5 2 2 2" xfId="29306"/>
    <cellStyle name="Normal 9 2 4 5 2 2 2 2" xfId="29307"/>
    <cellStyle name="Normal 9 2 4 5 2 2 2 2 2" xfId="29308"/>
    <cellStyle name="Normal 9 2 4 5 2 2 2 3" xfId="29309"/>
    <cellStyle name="Normal 9 2 4 5 2 2 3" xfId="29310"/>
    <cellStyle name="Normal 9 2 4 5 2 2 3 2" xfId="29311"/>
    <cellStyle name="Normal 9 2 4 5 2 2 4" xfId="29312"/>
    <cellStyle name="Normal 9 2 4 5 2 3" xfId="29313"/>
    <cellStyle name="Normal 9 2 4 5 2 3 2" xfId="29314"/>
    <cellStyle name="Normal 9 2 4 5 2 3 2 2" xfId="29315"/>
    <cellStyle name="Normal 9 2 4 5 2 3 3" xfId="29316"/>
    <cellStyle name="Normal 9 2 4 5 2 4" xfId="29317"/>
    <cellStyle name="Normal 9 2 4 5 2 4 2" xfId="29318"/>
    <cellStyle name="Normal 9 2 4 5 2 5" xfId="29319"/>
    <cellStyle name="Normal 9 2 4 5 3" xfId="29320"/>
    <cellStyle name="Normal 9 2 4 5 3 2" xfId="29321"/>
    <cellStyle name="Normal 9 2 4 5 3 2 2" xfId="29322"/>
    <cellStyle name="Normal 9 2 4 5 3 2 2 2" xfId="29323"/>
    <cellStyle name="Normal 9 2 4 5 3 2 3" xfId="29324"/>
    <cellStyle name="Normal 9 2 4 5 3 3" xfId="29325"/>
    <cellStyle name="Normal 9 2 4 5 3 3 2" xfId="29326"/>
    <cellStyle name="Normal 9 2 4 5 3 4" xfId="29327"/>
    <cellStyle name="Normal 9 2 4 5 4" xfId="29328"/>
    <cellStyle name="Normal 9 2 4 5 4 2" xfId="29329"/>
    <cellStyle name="Normal 9 2 4 5 4 2 2" xfId="29330"/>
    <cellStyle name="Normal 9 2 4 5 4 3" xfId="29331"/>
    <cellStyle name="Normal 9 2 4 5 5" xfId="29332"/>
    <cellStyle name="Normal 9 2 4 5 5 2" xfId="29333"/>
    <cellStyle name="Normal 9 2 4 5 6" xfId="29334"/>
    <cellStyle name="Normal 9 2 4 6" xfId="29335"/>
    <cellStyle name="Normal 9 2 4 6 2" xfId="29336"/>
    <cellStyle name="Normal 9 2 4 6 2 2" xfId="29337"/>
    <cellStyle name="Normal 9 2 4 6 2 2 2" xfId="29338"/>
    <cellStyle name="Normal 9 2 4 6 2 2 2 2" xfId="29339"/>
    <cellStyle name="Normal 9 2 4 6 2 2 3" xfId="29340"/>
    <cellStyle name="Normal 9 2 4 6 2 3" xfId="29341"/>
    <cellStyle name="Normal 9 2 4 6 2 3 2" xfId="29342"/>
    <cellStyle name="Normal 9 2 4 6 2 4" xfId="29343"/>
    <cellStyle name="Normal 9 2 4 6 3" xfId="29344"/>
    <cellStyle name="Normal 9 2 4 6 3 2" xfId="29345"/>
    <cellStyle name="Normal 9 2 4 6 3 2 2" xfId="29346"/>
    <cellStyle name="Normal 9 2 4 6 3 3" xfId="29347"/>
    <cellStyle name="Normal 9 2 4 6 4" xfId="29348"/>
    <cellStyle name="Normal 9 2 4 6 4 2" xfId="29349"/>
    <cellStyle name="Normal 9 2 4 6 5" xfId="29350"/>
    <cellStyle name="Normal 9 2 4 7" xfId="29351"/>
    <cellStyle name="Normal 9 2 4 7 2" xfId="29352"/>
    <cellStyle name="Normal 9 2 4 7 2 2" xfId="29353"/>
    <cellStyle name="Normal 9 2 4 7 2 2 2" xfId="29354"/>
    <cellStyle name="Normal 9 2 4 7 2 3" xfId="29355"/>
    <cellStyle name="Normal 9 2 4 7 3" xfId="29356"/>
    <cellStyle name="Normal 9 2 4 7 3 2" xfId="29357"/>
    <cellStyle name="Normal 9 2 4 7 4" xfId="29358"/>
    <cellStyle name="Normal 9 2 4 8" xfId="29359"/>
    <cellStyle name="Normal 9 2 4 8 2" xfId="29360"/>
    <cellStyle name="Normal 9 2 4 8 2 2" xfId="29361"/>
    <cellStyle name="Normal 9 2 4 8 3" xfId="29362"/>
    <cellStyle name="Normal 9 2 4 9" xfId="29363"/>
    <cellStyle name="Normal 9 2 4 9 2" xfId="29364"/>
    <cellStyle name="Normal 9 2 5" xfId="29365"/>
    <cellStyle name="Normal 9 2 5 2" xfId="29366"/>
    <cellStyle name="Normal 9 2 5 2 2" xfId="29367"/>
    <cellStyle name="Normal 9 2 5 2 2 2" xfId="29368"/>
    <cellStyle name="Normal 9 2 5 2 2 2 2" xfId="29369"/>
    <cellStyle name="Normal 9 2 5 2 2 2 2 2" xfId="29370"/>
    <cellStyle name="Normal 9 2 5 2 2 2 2 2 2" xfId="29371"/>
    <cellStyle name="Normal 9 2 5 2 2 2 2 2 2 2" xfId="29372"/>
    <cellStyle name="Normal 9 2 5 2 2 2 2 2 2 2 2" xfId="29373"/>
    <cellStyle name="Normal 9 2 5 2 2 2 2 2 2 3" xfId="29374"/>
    <cellStyle name="Normal 9 2 5 2 2 2 2 2 3" xfId="29375"/>
    <cellStyle name="Normal 9 2 5 2 2 2 2 2 3 2" xfId="29376"/>
    <cellStyle name="Normal 9 2 5 2 2 2 2 2 4" xfId="29377"/>
    <cellStyle name="Normal 9 2 5 2 2 2 2 3" xfId="29378"/>
    <cellStyle name="Normal 9 2 5 2 2 2 2 3 2" xfId="29379"/>
    <cellStyle name="Normal 9 2 5 2 2 2 2 3 2 2" xfId="29380"/>
    <cellStyle name="Normal 9 2 5 2 2 2 2 3 3" xfId="29381"/>
    <cellStyle name="Normal 9 2 5 2 2 2 2 4" xfId="29382"/>
    <cellStyle name="Normal 9 2 5 2 2 2 2 4 2" xfId="29383"/>
    <cellStyle name="Normal 9 2 5 2 2 2 2 5" xfId="29384"/>
    <cellStyle name="Normal 9 2 5 2 2 2 3" xfId="29385"/>
    <cellStyle name="Normal 9 2 5 2 2 2 3 2" xfId="29386"/>
    <cellStyle name="Normal 9 2 5 2 2 2 3 2 2" xfId="29387"/>
    <cellStyle name="Normal 9 2 5 2 2 2 3 2 2 2" xfId="29388"/>
    <cellStyle name="Normal 9 2 5 2 2 2 3 2 3" xfId="29389"/>
    <cellStyle name="Normal 9 2 5 2 2 2 3 3" xfId="29390"/>
    <cellStyle name="Normal 9 2 5 2 2 2 3 3 2" xfId="29391"/>
    <cellStyle name="Normal 9 2 5 2 2 2 3 4" xfId="29392"/>
    <cellStyle name="Normal 9 2 5 2 2 2 4" xfId="29393"/>
    <cellStyle name="Normal 9 2 5 2 2 2 4 2" xfId="29394"/>
    <cellStyle name="Normal 9 2 5 2 2 2 4 2 2" xfId="29395"/>
    <cellStyle name="Normal 9 2 5 2 2 2 4 3" xfId="29396"/>
    <cellStyle name="Normal 9 2 5 2 2 2 5" xfId="29397"/>
    <cellStyle name="Normal 9 2 5 2 2 2 5 2" xfId="29398"/>
    <cellStyle name="Normal 9 2 5 2 2 2 6" xfId="29399"/>
    <cellStyle name="Normal 9 2 5 2 2 3" xfId="29400"/>
    <cellStyle name="Normal 9 2 5 2 2 3 2" xfId="29401"/>
    <cellStyle name="Normal 9 2 5 2 2 3 2 2" xfId="29402"/>
    <cellStyle name="Normal 9 2 5 2 2 3 2 2 2" xfId="29403"/>
    <cellStyle name="Normal 9 2 5 2 2 3 2 2 2 2" xfId="29404"/>
    <cellStyle name="Normal 9 2 5 2 2 3 2 2 3" xfId="29405"/>
    <cellStyle name="Normal 9 2 5 2 2 3 2 3" xfId="29406"/>
    <cellStyle name="Normal 9 2 5 2 2 3 2 3 2" xfId="29407"/>
    <cellStyle name="Normal 9 2 5 2 2 3 2 4" xfId="29408"/>
    <cellStyle name="Normal 9 2 5 2 2 3 3" xfId="29409"/>
    <cellStyle name="Normal 9 2 5 2 2 3 3 2" xfId="29410"/>
    <cellStyle name="Normal 9 2 5 2 2 3 3 2 2" xfId="29411"/>
    <cellStyle name="Normal 9 2 5 2 2 3 3 3" xfId="29412"/>
    <cellStyle name="Normal 9 2 5 2 2 3 4" xfId="29413"/>
    <cellStyle name="Normal 9 2 5 2 2 3 4 2" xfId="29414"/>
    <cellStyle name="Normal 9 2 5 2 2 3 5" xfId="29415"/>
    <cellStyle name="Normal 9 2 5 2 2 4" xfId="29416"/>
    <cellStyle name="Normal 9 2 5 2 2 4 2" xfId="29417"/>
    <cellStyle name="Normal 9 2 5 2 2 4 2 2" xfId="29418"/>
    <cellStyle name="Normal 9 2 5 2 2 4 2 2 2" xfId="29419"/>
    <cellStyle name="Normal 9 2 5 2 2 4 2 3" xfId="29420"/>
    <cellStyle name="Normal 9 2 5 2 2 4 3" xfId="29421"/>
    <cellStyle name="Normal 9 2 5 2 2 4 3 2" xfId="29422"/>
    <cellStyle name="Normal 9 2 5 2 2 4 4" xfId="29423"/>
    <cellStyle name="Normal 9 2 5 2 2 5" xfId="29424"/>
    <cellStyle name="Normal 9 2 5 2 2 5 2" xfId="29425"/>
    <cellStyle name="Normal 9 2 5 2 2 5 2 2" xfId="29426"/>
    <cellStyle name="Normal 9 2 5 2 2 5 3" xfId="29427"/>
    <cellStyle name="Normal 9 2 5 2 2 6" xfId="29428"/>
    <cellStyle name="Normal 9 2 5 2 2 6 2" xfId="29429"/>
    <cellStyle name="Normal 9 2 5 2 2 7" xfId="29430"/>
    <cellStyle name="Normal 9 2 5 2 3" xfId="29431"/>
    <cellStyle name="Normal 9 2 5 2 3 2" xfId="29432"/>
    <cellStyle name="Normal 9 2 5 2 3 2 2" xfId="29433"/>
    <cellStyle name="Normal 9 2 5 2 3 2 2 2" xfId="29434"/>
    <cellStyle name="Normal 9 2 5 2 3 2 2 2 2" xfId="29435"/>
    <cellStyle name="Normal 9 2 5 2 3 2 2 2 2 2" xfId="29436"/>
    <cellStyle name="Normal 9 2 5 2 3 2 2 2 3" xfId="29437"/>
    <cellStyle name="Normal 9 2 5 2 3 2 2 3" xfId="29438"/>
    <cellStyle name="Normal 9 2 5 2 3 2 2 3 2" xfId="29439"/>
    <cellStyle name="Normal 9 2 5 2 3 2 2 4" xfId="29440"/>
    <cellStyle name="Normal 9 2 5 2 3 2 3" xfId="29441"/>
    <cellStyle name="Normal 9 2 5 2 3 2 3 2" xfId="29442"/>
    <cellStyle name="Normal 9 2 5 2 3 2 3 2 2" xfId="29443"/>
    <cellStyle name="Normal 9 2 5 2 3 2 3 3" xfId="29444"/>
    <cellStyle name="Normal 9 2 5 2 3 2 4" xfId="29445"/>
    <cellStyle name="Normal 9 2 5 2 3 2 4 2" xfId="29446"/>
    <cellStyle name="Normal 9 2 5 2 3 2 5" xfId="29447"/>
    <cellStyle name="Normal 9 2 5 2 3 3" xfId="29448"/>
    <cellStyle name="Normal 9 2 5 2 3 3 2" xfId="29449"/>
    <cellStyle name="Normal 9 2 5 2 3 3 2 2" xfId="29450"/>
    <cellStyle name="Normal 9 2 5 2 3 3 2 2 2" xfId="29451"/>
    <cellStyle name="Normal 9 2 5 2 3 3 2 3" xfId="29452"/>
    <cellStyle name="Normal 9 2 5 2 3 3 3" xfId="29453"/>
    <cellStyle name="Normal 9 2 5 2 3 3 3 2" xfId="29454"/>
    <cellStyle name="Normal 9 2 5 2 3 3 4" xfId="29455"/>
    <cellStyle name="Normal 9 2 5 2 3 4" xfId="29456"/>
    <cellStyle name="Normal 9 2 5 2 3 4 2" xfId="29457"/>
    <cellStyle name="Normal 9 2 5 2 3 4 2 2" xfId="29458"/>
    <cellStyle name="Normal 9 2 5 2 3 4 3" xfId="29459"/>
    <cellStyle name="Normal 9 2 5 2 3 5" xfId="29460"/>
    <cellStyle name="Normal 9 2 5 2 3 5 2" xfId="29461"/>
    <cellStyle name="Normal 9 2 5 2 3 6" xfId="29462"/>
    <cellStyle name="Normal 9 2 5 2 4" xfId="29463"/>
    <cellStyle name="Normal 9 2 5 2 4 2" xfId="29464"/>
    <cellStyle name="Normal 9 2 5 2 4 2 2" xfId="29465"/>
    <cellStyle name="Normal 9 2 5 2 4 2 2 2" xfId="29466"/>
    <cellStyle name="Normal 9 2 5 2 4 2 2 2 2" xfId="29467"/>
    <cellStyle name="Normal 9 2 5 2 4 2 2 3" xfId="29468"/>
    <cellStyle name="Normal 9 2 5 2 4 2 3" xfId="29469"/>
    <cellStyle name="Normal 9 2 5 2 4 2 3 2" xfId="29470"/>
    <cellStyle name="Normal 9 2 5 2 4 2 4" xfId="29471"/>
    <cellStyle name="Normal 9 2 5 2 4 3" xfId="29472"/>
    <cellStyle name="Normal 9 2 5 2 4 3 2" xfId="29473"/>
    <cellStyle name="Normal 9 2 5 2 4 3 2 2" xfId="29474"/>
    <cellStyle name="Normal 9 2 5 2 4 3 3" xfId="29475"/>
    <cellStyle name="Normal 9 2 5 2 4 4" xfId="29476"/>
    <cellStyle name="Normal 9 2 5 2 4 4 2" xfId="29477"/>
    <cellStyle name="Normal 9 2 5 2 4 5" xfId="29478"/>
    <cellStyle name="Normal 9 2 5 2 5" xfId="29479"/>
    <cellStyle name="Normal 9 2 5 2 5 2" xfId="29480"/>
    <cellStyle name="Normal 9 2 5 2 5 2 2" xfId="29481"/>
    <cellStyle name="Normal 9 2 5 2 5 2 2 2" xfId="29482"/>
    <cellStyle name="Normal 9 2 5 2 5 2 3" xfId="29483"/>
    <cellStyle name="Normal 9 2 5 2 5 3" xfId="29484"/>
    <cellStyle name="Normal 9 2 5 2 5 3 2" xfId="29485"/>
    <cellStyle name="Normal 9 2 5 2 5 4" xfId="29486"/>
    <cellStyle name="Normal 9 2 5 2 6" xfId="29487"/>
    <cellStyle name="Normal 9 2 5 2 6 2" xfId="29488"/>
    <cellStyle name="Normal 9 2 5 2 6 2 2" xfId="29489"/>
    <cellStyle name="Normal 9 2 5 2 6 3" xfId="29490"/>
    <cellStyle name="Normal 9 2 5 2 7" xfId="29491"/>
    <cellStyle name="Normal 9 2 5 2 7 2" xfId="29492"/>
    <cellStyle name="Normal 9 2 5 2 8" xfId="29493"/>
    <cellStyle name="Normal 9 2 5 3" xfId="29494"/>
    <cellStyle name="Normal 9 2 5 3 2" xfId="29495"/>
    <cellStyle name="Normal 9 2 5 3 2 2" xfId="29496"/>
    <cellStyle name="Normal 9 2 5 3 2 2 2" xfId="29497"/>
    <cellStyle name="Normal 9 2 5 3 2 2 2 2" xfId="29498"/>
    <cellStyle name="Normal 9 2 5 3 2 2 2 2 2" xfId="29499"/>
    <cellStyle name="Normal 9 2 5 3 2 2 2 2 2 2" xfId="29500"/>
    <cellStyle name="Normal 9 2 5 3 2 2 2 2 3" xfId="29501"/>
    <cellStyle name="Normal 9 2 5 3 2 2 2 3" xfId="29502"/>
    <cellStyle name="Normal 9 2 5 3 2 2 2 3 2" xfId="29503"/>
    <cellStyle name="Normal 9 2 5 3 2 2 2 4" xfId="29504"/>
    <cellStyle name="Normal 9 2 5 3 2 2 3" xfId="29505"/>
    <cellStyle name="Normal 9 2 5 3 2 2 3 2" xfId="29506"/>
    <cellStyle name="Normal 9 2 5 3 2 2 3 2 2" xfId="29507"/>
    <cellStyle name="Normal 9 2 5 3 2 2 3 3" xfId="29508"/>
    <cellStyle name="Normal 9 2 5 3 2 2 4" xfId="29509"/>
    <cellStyle name="Normal 9 2 5 3 2 2 4 2" xfId="29510"/>
    <cellStyle name="Normal 9 2 5 3 2 2 5" xfId="29511"/>
    <cellStyle name="Normal 9 2 5 3 2 3" xfId="29512"/>
    <cellStyle name="Normal 9 2 5 3 2 3 2" xfId="29513"/>
    <cellStyle name="Normal 9 2 5 3 2 3 2 2" xfId="29514"/>
    <cellStyle name="Normal 9 2 5 3 2 3 2 2 2" xfId="29515"/>
    <cellStyle name="Normal 9 2 5 3 2 3 2 3" xfId="29516"/>
    <cellStyle name="Normal 9 2 5 3 2 3 3" xfId="29517"/>
    <cellStyle name="Normal 9 2 5 3 2 3 3 2" xfId="29518"/>
    <cellStyle name="Normal 9 2 5 3 2 3 4" xfId="29519"/>
    <cellStyle name="Normal 9 2 5 3 2 4" xfId="29520"/>
    <cellStyle name="Normal 9 2 5 3 2 4 2" xfId="29521"/>
    <cellStyle name="Normal 9 2 5 3 2 4 2 2" xfId="29522"/>
    <cellStyle name="Normal 9 2 5 3 2 4 3" xfId="29523"/>
    <cellStyle name="Normal 9 2 5 3 2 5" xfId="29524"/>
    <cellStyle name="Normal 9 2 5 3 2 5 2" xfId="29525"/>
    <cellStyle name="Normal 9 2 5 3 2 6" xfId="29526"/>
    <cellStyle name="Normal 9 2 5 3 3" xfId="29527"/>
    <cellStyle name="Normal 9 2 5 3 3 2" xfId="29528"/>
    <cellStyle name="Normal 9 2 5 3 3 2 2" xfId="29529"/>
    <cellStyle name="Normal 9 2 5 3 3 2 2 2" xfId="29530"/>
    <cellStyle name="Normal 9 2 5 3 3 2 2 2 2" xfId="29531"/>
    <cellStyle name="Normal 9 2 5 3 3 2 2 3" xfId="29532"/>
    <cellStyle name="Normal 9 2 5 3 3 2 3" xfId="29533"/>
    <cellStyle name="Normal 9 2 5 3 3 2 3 2" xfId="29534"/>
    <cellStyle name="Normal 9 2 5 3 3 2 4" xfId="29535"/>
    <cellStyle name="Normal 9 2 5 3 3 3" xfId="29536"/>
    <cellStyle name="Normal 9 2 5 3 3 3 2" xfId="29537"/>
    <cellStyle name="Normal 9 2 5 3 3 3 2 2" xfId="29538"/>
    <cellStyle name="Normal 9 2 5 3 3 3 3" xfId="29539"/>
    <cellStyle name="Normal 9 2 5 3 3 4" xfId="29540"/>
    <cellStyle name="Normal 9 2 5 3 3 4 2" xfId="29541"/>
    <cellStyle name="Normal 9 2 5 3 3 5" xfId="29542"/>
    <cellStyle name="Normal 9 2 5 3 4" xfId="29543"/>
    <cellStyle name="Normal 9 2 5 3 4 2" xfId="29544"/>
    <cellStyle name="Normal 9 2 5 3 4 2 2" xfId="29545"/>
    <cellStyle name="Normal 9 2 5 3 4 2 2 2" xfId="29546"/>
    <cellStyle name="Normal 9 2 5 3 4 2 3" xfId="29547"/>
    <cellStyle name="Normal 9 2 5 3 4 3" xfId="29548"/>
    <cellStyle name="Normal 9 2 5 3 4 3 2" xfId="29549"/>
    <cellStyle name="Normal 9 2 5 3 4 4" xfId="29550"/>
    <cellStyle name="Normal 9 2 5 3 5" xfId="29551"/>
    <cellStyle name="Normal 9 2 5 3 5 2" xfId="29552"/>
    <cellStyle name="Normal 9 2 5 3 5 2 2" xfId="29553"/>
    <cellStyle name="Normal 9 2 5 3 5 3" xfId="29554"/>
    <cellStyle name="Normal 9 2 5 3 6" xfId="29555"/>
    <cellStyle name="Normal 9 2 5 3 6 2" xfId="29556"/>
    <cellStyle name="Normal 9 2 5 3 7" xfId="29557"/>
    <cellStyle name="Normal 9 2 5 4" xfId="29558"/>
    <cellStyle name="Normal 9 2 5 4 2" xfId="29559"/>
    <cellStyle name="Normal 9 2 5 4 2 2" xfId="29560"/>
    <cellStyle name="Normal 9 2 5 4 2 2 2" xfId="29561"/>
    <cellStyle name="Normal 9 2 5 4 2 2 2 2" xfId="29562"/>
    <cellStyle name="Normal 9 2 5 4 2 2 2 2 2" xfId="29563"/>
    <cellStyle name="Normal 9 2 5 4 2 2 2 3" xfId="29564"/>
    <cellStyle name="Normal 9 2 5 4 2 2 3" xfId="29565"/>
    <cellStyle name="Normal 9 2 5 4 2 2 3 2" xfId="29566"/>
    <cellStyle name="Normal 9 2 5 4 2 2 4" xfId="29567"/>
    <cellStyle name="Normal 9 2 5 4 2 3" xfId="29568"/>
    <cellStyle name="Normal 9 2 5 4 2 3 2" xfId="29569"/>
    <cellStyle name="Normal 9 2 5 4 2 3 2 2" xfId="29570"/>
    <cellStyle name="Normal 9 2 5 4 2 3 3" xfId="29571"/>
    <cellStyle name="Normal 9 2 5 4 2 4" xfId="29572"/>
    <cellStyle name="Normal 9 2 5 4 2 4 2" xfId="29573"/>
    <cellStyle name="Normal 9 2 5 4 2 5" xfId="29574"/>
    <cellStyle name="Normal 9 2 5 4 3" xfId="29575"/>
    <cellStyle name="Normal 9 2 5 4 3 2" xfId="29576"/>
    <cellStyle name="Normal 9 2 5 4 3 2 2" xfId="29577"/>
    <cellStyle name="Normal 9 2 5 4 3 2 2 2" xfId="29578"/>
    <cellStyle name="Normal 9 2 5 4 3 2 3" xfId="29579"/>
    <cellStyle name="Normal 9 2 5 4 3 3" xfId="29580"/>
    <cellStyle name="Normal 9 2 5 4 3 3 2" xfId="29581"/>
    <cellStyle name="Normal 9 2 5 4 3 4" xfId="29582"/>
    <cellStyle name="Normal 9 2 5 4 4" xfId="29583"/>
    <cellStyle name="Normal 9 2 5 4 4 2" xfId="29584"/>
    <cellStyle name="Normal 9 2 5 4 4 2 2" xfId="29585"/>
    <cellStyle name="Normal 9 2 5 4 4 3" xfId="29586"/>
    <cellStyle name="Normal 9 2 5 4 5" xfId="29587"/>
    <cellStyle name="Normal 9 2 5 4 5 2" xfId="29588"/>
    <cellStyle name="Normal 9 2 5 4 6" xfId="29589"/>
    <cellStyle name="Normal 9 2 5 5" xfId="29590"/>
    <cellStyle name="Normal 9 2 5 5 2" xfId="29591"/>
    <cellStyle name="Normal 9 2 5 5 2 2" xfId="29592"/>
    <cellStyle name="Normal 9 2 5 5 2 2 2" xfId="29593"/>
    <cellStyle name="Normal 9 2 5 5 2 2 2 2" xfId="29594"/>
    <cellStyle name="Normal 9 2 5 5 2 2 3" xfId="29595"/>
    <cellStyle name="Normal 9 2 5 5 2 3" xfId="29596"/>
    <cellStyle name="Normal 9 2 5 5 2 3 2" xfId="29597"/>
    <cellStyle name="Normal 9 2 5 5 2 4" xfId="29598"/>
    <cellStyle name="Normal 9 2 5 5 3" xfId="29599"/>
    <cellStyle name="Normal 9 2 5 5 3 2" xfId="29600"/>
    <cellStyle name="Normal 9 2 5 5 3 2 2" xfId="29601"/>
    <cellStyle name="Normal 9 2 5 5 3 3" xfId="29602"/>
    <cellStyle name="Normal 9 2 5 5 4" xfId="29603"/>
    <cellStyle name="Normal 9 2 5 5 4 2" xfId="29604"/>
    <cellStyle name="Normal 9 2 5 5 5" xfId="29605"/>
    <cellStyle name="Normal 9 2 5 6" xfId="29606"/>
    <cellStyle name="Normal 9 2 5 6 2" xfId="29607"/>
    <cellStyle name="Normal 9 2 5 6 2 2" xfId="29608"/>
    <cellStyle name="Normal 9 2 5 6 2 2 2" xfId="29609"/>
    <cellStyle name="Normal 9 2 5 6 2 3" xfId="29610"/>
    <cellStyle name="Normal 9 2 5 6 3" xfId="29611"/>
    <cellStyle name="Normal 9 2 5 6 3 2" xfId="29612"/>
    <cellStyle name="Normal 9 2 5 6 4" xfId="29613"/>
    <cellStyle name="Normal 9 2 5 7" xfId="29614"/>
    <cellStyle name="Normal 9 2 5 7 2" xfId="29615"/>
    <cellStyle name="Normal 9 2 5 7 2 2" xfId="29616"/>
    <cellStyle name="Normal 9 2 5 7 3" xfId="29617"/>
    <cellStyle name="Normal 9 2 5 8" xfId="29618"/>
    <cellStyle name="Normal 9 2 5 8 2" xfId="29619"/>
    <cellStyle name="Normal 9 2 5 9" xfId="29620"/>
    <cellStyle name="Normal 9 2 6" xfId="29621"/>
    <cellStyle name="Normal 9 2 6 2" xfId="29622"/>
    <cellStyle name="Normal 9 2 6 2 2" xfId="29623"/>
    <cellStyle name="Normal 9 2 6 2 2 2" xfId="29624"/>
    <cellStyle name="Normal 9 2 6 2 2 2 2" xfId="29625"/>
    <cellStyle name="Normal 9 2 6 2 2 2 2 2" xfId="29626"/>
    <cellStyle name="Normal 9 2 6 2 2 2 2 2 2" xfId="29627"/>
    <cellStyle name="Normal 9 2 6 2 2 2 2 2 2 2" xfId="29628"/>
    <cellStyle name="Normal 9 2 6 2 2 2 2 2 3" xfId="29629"/>
    <cellStyle name="Normal 9 2 6 2 2 2 2 3" xfId="29630"/>
    <cellStyle name="Normal 9 2 6 2 2 2 2 3 2" xfId="29631"/>
    <cellStyle name="Normal 9 2 6 2 2 2 2 4" xfId="29632"/>
    <cellStyle name="Normal 9 2 6 2 2 2 3" xfId="29633"/>
    <cellStyle name="Normal 9 2 6 2 2 2 3 2" xfId="29634"/>
    <cellStyle name="Normal 9 2 6 2 2 2 3 2 2" xfId="29635"/>
    <cellStyle name="Normal 9 2 6 2 2 2 3 3" xfId="29636"/>
    <cellStyle name="Normal 9 2 6 2 2 2 4" xfId="29637"/>
    <cellStyle name="Normal 9 2 6 2 2 2 4 2" xfId="29638"/>
    <cellStyle name="Normal 9 2 6 2 2 2 5" xfId="29639"/>
    <cellStyle name="Normal 9 2 6 2 2 3" xfId="29640"/>
    <cellStyle name="Normal 9 2 6 2 2 3 2" xfId="29641"/>
    <cellStyle name="Normal 9 2 6 2 2 3 2 2" xfId="29642"/>
    <cellStyle name="Normal 9 2 6 2 2 3 2 2 2" xfId="29643"/>
    <cellStyle name="Normal 9 2 6 2 2 3 2 3" xfId="29644"/>
    <cellStyle name="Normal 9 2 6 2 2 3 3" xfId="29645"/>
    <cellStyle name="Normal 9 2 6 2 2 3 3 2" xfId="29646"/>
    <cellStyle name="Normal 9 2 6 2 2 3 4" xfId="29647"/>
    <cellStyle name="Normal 9 2 6 2 2 4" xfId="29648"/>
    <cellStyle name="Normal 9 2 6 2 2 4 2" xfId="29649"/>
    <cellStyle name="Normal 9 2 6 2 2 4 2 2" xfId="29650"/>
    <cellStyle name="Normal 9 2 6 2 2 4 3" xfId="29651"/>
    <cellStyle name="Normal 9 2 6 2 2 5" xfId="29652"/>
    <cellStyle name="Normal 9 2 6 2 2 5 2" xfId="29653"/>
    <cellStyle name="Normal 9 2 6 2 2 6" xfId="29654"/>
    <cellStyle name="Normal 9 2 6 2 3" xfId="29655"/>
    <cellStyle name="Normal 9 2 6 2 3 2" xfId="29656"/>
    <cellStyle name="Normal 9 2 6 2 3 2 2" xfId="29657"/>
    <cellStyle name="Normal 9 2 6 2 3 2 2 2" xfId="29658"/>
    <cellStyle name="Normal 9 2 6 2 3 2 2 2 2" xfId="29659"/>
    <cellStyle name="Normal 9 2 6 2 3 2 2 3" xfId="29660"/>
    <cellStyle name="Normal 9 2 6 2 3 2 3" xfId="29661"/>
    <cellStyle name="Normal 9 2 6 2 3 2 3 2" xfId="29662"/>
    <cellStyle name="Normal 9 2 6 2 3 2 4" xfId="29663"/>
    <cellStyle name="Normal 9 2 6 2 3 3" xfId="29664"/>
    <cellStyle name="Normal 9 2 6 2 3 3 2" xfId="29665"/>
    <cellStyle name="Normal 9 2 6 2 3 3 2 2" xfId="29666"/>
    <cellStyle name="Normal 9 2 6 2 3 3 3" xfId="29667"/>
    <cellStyle name="Normal 9 2 6 2 3 4" xfId="29668"/>
    <cellStyle name="Normal 9 2 6 2 3 4 2" xfId="29669"/>
    <cellStyle name="Normal 9 2 6 2 3 5" xfId="29670"/>
    <cellStyle name="Normal 9 2 6 2 4" xfId="29671"/>
    <cellStyle name="Normal 9 2 6 2 4 2" xfId="29672"/>
    <cellStyle name="Normal 9 2 6 2 4 2 2" xfId="29673"/>
    <cellStyle name="Normal 9 2 6 2 4 2 2 2" xfId="29674"/>
    <cellStyle name="Normal 9 2 6 2 4 2 3" xfId="29675"/>
    <cellStyle name="Normal 9 2 6 2 4 3" xfId="29676"/>
    <cellStyle name="Normal 9 2 6 2 4 3 2" xfId="29677"/>
    <cellStyle name="Normal 9 2 6 2 4 4" xfId="29678"/>
    <cellStyle name="Normal 9 2 6 2 5" xfId="29679"/>
    <cellStyle name="Normal 9 2 6 2 5 2" xfId="29680"/>
    <cellStyle name="Normal 9 2 6 2 5 2 2" xfId="29681"/>
    <cellStyle name="Normal 9 2 6 2 5 3" xfId="29682"/>
    <cellStyle name="Normal 9 2 6 2 6" xfId="29683"/>
    <cellStyle name="Normal 9 2 6 2 6 2" xfId="29684"/>
    <cellStyle name="Normal 9 2 6 2 7" xfId="29685"/>
    <cellStyle name="Normal 9 2 6 3" xfId="29686"/>
    <cellStyle name="Normal 9 2 6 3 2" xfId="29687"/>
    <cellStyle name="Normal 9 2 6 3 2 2" xfId="29688"/>
    <cellStyle name="Normal 9 2 6 3 2 2 2" xfId="29689"/>
    <cellStyle name="Normal 9 2 6 3 2 2 2 2" xfId="29690"/>
    <cellStyle name="Normal 9 2 6 3 2 2 2 2 2" xfId="29691"/>
    <cellStyle name="Normal 9 2 6 3 2 2 2 3" xfId="29692"/>
    <cellStyle name="Normal 9 2 6 3 2 2 3" xfId="29693"/>
    <cellStyle name="Normal 9 2 6 3 2 2 3 2" xfId="29694"/>
    <cellStyle name="Normal 9 2 6 3 2 2 4" xfId="29695"/>
    <cellStyle name="Normal 9 2 6 3 2 3" xfId="29696"/>
    <cellStyle name="Normal 9 2 6 3 2 3 2" xfId="29697"/>
    <cellStyle name="Normal 9 2 6 3 2 3 2 2" xfId="29698"/>
    <cellStyle name="Normal 9 2 6 3 2 3 3" xfId="29699"/>
    <cellStyle name="Normal 9 2 6 3 2 4" xfId="29700"/>
    <cellStyle name="Normal 9 2 6 3 2 4 2" xfId="29701"/>
    <cellStyle name="Normal 9 2 6 3 2 5" xfId="29702"/>
    <cellStyle name="Normal 9 2 6 3 3" xfId="29703"/>
    <cellStyle name="Normal 9 2 6 3 3 2" xfId="29704"/>
    <cellStyle name="Normal 9 2 6 3 3 2 2" xfId="29705"/>
    <cellStyle name="Normal 9 2 6 3 3 2 2 2" xfId="29706"/>
    <cellStyle name="Normal 9 2 6 3 3 2 3" xfId="29707"/>
    <cellStyle name="Normal 9 2 6 3 3 3" xfId="29708"/>
    <cellStyle name="Normal 9 2 6 3 3 3 2" xfId="29709"/>
    <cellStyle name="Normal 9 2 6 3 3 4" xfId="29710"/>
    <cellStyle name="Normal 9 2 6 3 4" xfId="29711"/>
    <cellStyle name="Normal 9 2 6 3 4 2" xfId="29712"/>
    <cellStyle name="Normal 9 2 6 3 4 2 2" xfId="29713"/>
    <cellStyle name="Normal 9 2 6 3 4 3" xfId="29714"/>
    <cellStyle name="Normal 9 2 6 3 5" xfId="29715"/>
    <cellStyle name="Normal 9 2 6 3 5 2" xfId="29716"/>
    <cellStyle name="Normal 9 2 6 3 6" xfId="29717"/>
    <cellStyle name="Normal 9 2 6 4" xfId="29718"/>
    <cellStyle name="Normal 9 2 6 4 2" xfId="29719"/>
    <cellStyle name="Normal 9 2 6 4 2 2" xfId="29720"/>
    <cellStyle name="Normal 9 2 6 4 2 2 2" xfId="29721"/>
    <cellStyle name="Normal 9 2 6 4 2 2 2 2" xfId="29722"/>
    <cellStyle name="Normal 9 2 6 4 2 2 3" xfId="29723"/>
    <cellStyle name="Normal 9 2 6 4 2 3" xfId="29724"/>
    <cellStyle name="Normal 9 2 6 4 2 3 2" xfId="29725"/>
    <cellStyle name="Normal 9 2 6 4 2 4" xfId="29726"/>
    <cellStyle name="Normal 9 2 6 4 3" xfId="29727"/>
    <cellStyle name="Normal 9 2 6 4 3 2" xfId="29728"/>
    <cellStyle name="Normal 9 2 6 4 3 2 2" xfId="29729"/>
    <cellStyle name="Normal 9 2 6 4 3 3" xfId="29730"/>
    <cellStyle name="Normal 9 2 6 4 4" xfId="29731"/>
    <cellStyle name="Normal 9 2 6 4 4 2" xfId="29732"/>
    <cellStyle name="Normal 9 2 6 4 5" xfId="29733"/>
    <cellStyle name="Normal 9 2 6 5" xfId="29734"/>
    <cellStyle name="Normal 9 2 6 5 2" xfId="29735"/>
    <cellStyle name="Normal 9 2 6 5 2 2" xfId="29736"/>
    <cellStyle name="Normal 9 2 6 5 2 2 2" xfId="29737"/>
    <cellStyle name="Normal 9 2 6 5 2 3" xfId="29738"/>
    <cellStyle name="Normal 9 2 6 5 3" xfId="29739"/>
    <cellStyle name="Normal 9 2 6 5 3 2" xfId="29740"/>
    <cellStyle name="Normal 9 2 6 5 4" xfId="29741"/>
    <cellStyle name="Normal 9 2 6 6" xfId="29742"/>
    <cellStyle name="Normal 9 2 6 6 2" xfId="29743"/>
    <cellStyle name="Normal 9 2 6 6 2 2" xfId="29744"/>
    <cellStyle name="Normal 9 2 6 6 3" xfId="29745"/>
    <cellStyle name="Normal 9 2 6 7" xfId="29746"/>
    <cellStyle name="Normal 9 2 6 7 2" xfId="29747"/>
    <cellStyle name="Normal 9 2 6 8" xfId="29748"/>
    <cellStyle name="Normal 9 2 7" xfId="29749"/>
    <cellStyle name="Normal 9 2 7 2" xfId="29750"/>
    <cellStyle name="Normal 9 2 7 2 2" xfId="29751"/>
    <cellStyle name="Normal 9 2 7 2 2 2" xfId="29752"/>
    <cellStyle name="Normal 9 2 7 2 2 2 2" xfId="29753"/>
    <cellStyle name="Normal 9 2 7 2 2 2 2 2" xfId="29754"/>
    <cellStyle name="Normal 9 2 7 2 2 2 2 2 2" xfId="29755"/>
    <cellStyle name="Normal 9 2 7 2 2 2 2 3" xfId="29756"/>
    <cellStyle name="Normal 9 2 7 2 2 2 3" xfId="29757"/>
    <cellStyle name="Normal 9 2 7 2 2 2 3 2" xfId="29758"/>
    <cellStyle name="Normal 9 2 7 2 2 2 4" xfId="29759"/>
    <cellStyle name="Normal 9 2 7 2 2 3" xfId="29760"/>
    <cellStyle name="Normal 9 2 7 2 2 3 2" xfId="29761"/>
    <cellStyle name="Normal 9 2 7 2 2 3 2 2" xfId="29762"/>
    <cellStyle name="Normal 9 2 7 2 2 3 3" xfId="29763"/>
    <cellStyle name="Normal 9 2 7 2 2 4" xfId="29764"/>
    <cellStyle name="Normal 9 2 7 2 2 4 2" xfId="29765"/>
    <cellStyle name="Normal 9 2 7 2 2 5" xfId="29766"/>
    <cellStyle name="Normal 9 2 7 2 3" xfId="29767"/>
    <cellStyle name="Normal 9 2 7 2 3 2" xfId="29768"/>
    <cellStyle name="Normal 9 2 7 2 3 2 2" xfId="29769"/>
    <cellStyle name="Normal 9 2 7 2 3 2 2 2" xfId="29770"/>
    <cellStyle name="Normal 9 2 7 2 3 2 3" xfId="29771"/>
    <cellStyle name="Normal 9 2 7 2 3 3" xfId="29772"/>
    <cellStyle name="Normal 9 2 7 2 3 3 2" xfId="29773"/>
    <cellStyle name="Normal 9 2 7 2 3 4" xfId="29774"/>
    <cellStyle name="Normal 9 2 7 2 4" xfId="29775"/>
    <cellStyle name="Normal 9 2 7 2 4 2" xfId="29776"/>
    <cellStyle name="Normal 9 2 7 2 4 2 2" xfId="29777"/>
    <cellStyle name="Normal 9 2 7 2 4 3" xfId="29778"/>
    <cellStyle name="Normal 9 2 7 2 5" xfId="29779"/>
    <cellStyle name="Normal 9 2 7 2 5 2" xfId="29780"/>
    <cellStyle name="Normal 9 2 7 2 6" xfId="29781"/>
    <cellStyle name="Normal 9 2 7 3" xfId="29782"/>
    <cellStyle name="Normal 9 2 7 3 2" xfId="29783"/>
    <cellStyle name="Normal 9 2 7 3 2 2" xfId="29784"/>
    <cellStyle name="Normal 9 2 7 3 2 2 2" xfId="29785"/>
    <cellStyle name="Normal 9 2 7 3 2 2 2 2" xfId="29786"/>
    <cellStyle name="Normal 9 2 7 3 2 2 3" xfId="29787"/>
    <cellStyle name="Normal 9 2 7 3 2 3" xfId="29788"/>
    <cellStyle name="Normal 9 2 7 3 2 3 2" xfId="29789"/>
    <cellStyle name="Normal 9 2 7 3 2 4" xfId="29790"/>
    <cellStyle name="Normal 9 2 7 3 3" xfId="29791"/>
    <cellStyle name="Normal 9 2 7 3 3 2" xfId="29792"/>
    <cellStyle name="Normal 9 2 7 3 3 2 2" xfId="29793"/>
    <cellStyle name="Normal 9 2 7 3 3 3" xfId="29794"/>
    <cellStyle name="Normal 9 2 7 3 4" xfId="29795"/>
    <cellStyle name="Normal 9 2 7 3 4 2" xfId="29796"/>
    <cellStyle name="Normal 9 2 7 3 5" xfId="29797"/>
    <cellStyle name="Normal 9 2 7 4" xfId="29798"/>
    <cellStyle name="Normal 9 2 7 4 2" xfId="29799"/>
    <cellStyle name="Normal 9 2 7 4 2 2" xfId="29800"/>
    <cellStyle name="Normal 9 2 7 4 2 2 2" xfId="29801"/>
    <cellStyle name="Normal 9 2 7 4 2 3" xfId="29802"/>
    <cellStyle name="Normal 9 2 7 4 3" xfId="29803"/>
    <cellStyle name="Normal 9 2 7 4 3 2" xfId="29804"/>
    <cellStyle name="Normal 9 2 7 4 4" xfId="29805"/>
    <cellStyle name="Normal 9 2 7 5" xfId="29806"/>
    <cellStyle name="Normal 9 2 7 5 2" xfId="29807"/>
    <cellStyle name="Normal 9 2 7 5 2 2" xfId="29808"/>
    <cellStyle name="Normal 9 2 7 5 3" xfId="29809"/>
    <cellStyle name="Normal 9 2 7 6" xfId="29810"/>
    <cellStyle name="Normal 9 2 7 6 2" xfId="29811"/>
    <cellStyle name="Normal 9 2 7 7" xfId="29812"/>
    <cellStyle name="Normal 9 2 8" xfId="29813"/>
    <cellStyle name="Normal 9 2 8 2" xfId="29814"/>
    <cellStyle name="Normal 9 2 8 2 2" xfId="29815"/>
    <cellStyle name="Normal 9 2 8 2 2 2" xfId="29816"/>
    <cellStyle name="Normal 9 2 8 2 2 2 2" xfId="29817"/>
    <cellStyle name="Normal 9 2 8 2 2 2 2 2" xfId="29818"/>
    <cellStyle name="Normal 9 2 8 2 2 2 3" xfId="29819"/>
    <cellStyle name="Normal 9 2 8 2 2 3" xfId="29820"/>
    <cellStyle name="Normal 9 2 8 2 2 3 2" xfId="29821"/>
    <cellStyle name="Normal 9 2 8 2 2 4" xfId="29822"/>
    <cellStyle name="Normal 9 2 8 2 3" xfId="29823"/>
    <cellStyle name="Normal 9 2 8 2 3 2" xfId="29824"/>
    <cellStyle name="Normal 9 2 8 2 3 2 2" xfId="29825"/>
    <cellStyle name="Normal 9 2 8 2 3 3" xfId="29826"/>
    <cellStyle name="Normal 9 2 8 2 4" xfId="29827"/>
    <cellStyle name="Normal 9 2 8 2 4 2" xfId="29828"/>
    <cellStyle name="Normal 9 2 8 2 5" xfId="29829"/>
    <cellStyle name="Normal 9 2 8 3" xfId="29830"/>
    <cellStyle name="Normal 9 2 8 3 2" xfId="29831"/>
    <cellStyle name="Normal 9 2 8 3 2 2" xfId="29832"/>
    <cellStyle name="Normal 9 2 8 3 2 2 2" xfId="29833"/>
    <cellStyle name="Normal 9 2 8 3 2 3" xfId="29834"/>
    <cellStyle name="Normal 9 2 8 3 3" xfId="29835"/>
    <cellStyle name="Normal 9 2 8 3 3 2" xfId="29836"/>
    <cellStyle name="Normal 9 2 8 3 4" xfId="29837"/>
    <cellStyle name="Normal 9 2 8 4" xfId="29838"/>
    <cellStyle name="Normal 9 2 8 4 2" xfId="29839"/>
    <cellStyle name="Normal 9 2 8 4 2 2" xfId="29840"/>
    <cellStyle name="Normal 9 2 8 4 3" xfId="29841"/>
    <cellStyle name="Normal 9 2 8 5" xfId="29842"/>
    <cellStyle name="Normal 9 2 8 5 2" xfId="29843"/>
    <cellStyle name="Normal 9 2 8 6" xfId="29844"/>
    <cellStyle name="Normal 9 2 9" xfId="29845"/>
    <cellStyle name="Normal 9 2 9 2" xfId="29846"/>
    <cellStyle name="Normal 9 2 9 2 2" xfId="29847"/>
    <cellStyle name="Normal 9 2 9 2 2 2" xfId="29848"/>
    <cellStyle name="Normal 9 2 9 2 2 2 2" xfId="29849"/>
    <cellStyle name="Normal 9 2 9 2 2 3" xfId="29850"/>
    <cellStyle name="Normal 9 2 9 2 3" xfId="29851"/>
    <cellStyle name="Normal 9 2 9 2 3 2" xfId="29852"/>
    <cellStyle name="Normal 9 2 9 2 4" xfId="29853"/>
    <cellStyle name="Normal 9 2 9 3" xfId="29854"/>
    <cellStyle name="Normal 9 2 9 3 2" xfId="29855"/>
    <cellStyle name="Normal 9 2 9 3 2 2" xfId="29856"/>
    <cellStyle name="Normal 9 2 9 3 3" xfId="29857"/>
    <cellStyle name="Normal 9 2 9 4" xfId="29858"/>
    <cellStyle name="Normal 9 2 9 4 2" xfId="29859"/>
    <cellStyle name="Normal 9 2 9 5" xfId="29860"/>
    <cellStyle name="Normal 9 3" xfId="29861"/>
    <cellStyle name="Normal 9 3 10" xfId="29862"/>
    <cellStyle name="Normal 9 3 10 2" xfId="29863"/>
    <cellStyle name="Normal 9 3 10 2 2" xfId="29864"/>
    <cellStyle name="Normal 9 3 10 3" xfId="29865"/>
    <cellStyle name="Normal 9 3 11" xfId="29866"/>
    <cellStyle name="Normal 9 3 11 2" xfId="29867"/>
    <cellStyle name="Normal 9 3 12" xfId="29868"/>
    <cellStyle name="Normal 9 3 2" xfId="29869"/>
    <cellStyle name="Normal 9 3 2 10" xfId="29870"/>
    <cellStyle name="Normal 9 3 2 10 2" xfId="29871"/>
    <cellStyle name="Normal 9 3 2 11" xfId="29872"/>
    <cellStyle name="Normal 9 3 2 2" xfId="29873"/>
    <cellStyle name="Normal 9 3 2 2 10" xfId="29874"/>
    <cellStyle name="Normal 9 3 2 2 2" xfId="29875"/>
    <cellStyle name="Normal 9 3 2 2 2 2" xfId="29876"/>
    <cellStyle name="Normal 9 3 2 2 2 2 2" xfId="29877"/>
    <cellStyle name="Normal 9 3 2 2 2 2 2 2" xfId="29878"/>
    <cellStyle name="Normal 9 3 2 2 2 2 2 2 2" xfId="29879"/>
    <cellStyle name="Normal 9 3 2 2 2 2 2 2 2 2" xfId="29880"/>
    <cellStyle name="Normal 9 3 2 2 2 2 2 2 2 2 2" xfId="29881"/>
    <cellStyle name="Normal 9 3 2 2 2 2 2 2 2 2 2 2" xfId="29882"/>
    <cellStyle name="Normal 9 3 2 2 2 2 2 2 2 2 2 2 2" xfId="29883"/>
    <cellStyle name="Normal 9 3 2 2 2 2 2 2 2 2 2 3" xfId="29884"/>
    <cellStyle name="Normal 9 3 2 2 2 2 2 2 2 2 3" xfId="29885"/>
    <cellStyle name="Normal 9 3 2 2 2 2 2 2 2 2 3 2" xfId="29886"/>
    <cellStyle name="Normal 9 3 2 2 2 2 2 2 2 2 4" xfId="29887"/>
    <cellStyle name="Normal 9 3 2 2 2 2 2 2 2 3" xfId="29888"/>
    <cellStyle name="Normal 9 3 2 2 2 2 2 2 2 3 2" xfId="29889"/>
    <cellStyle name="Normal 9 3 2 2 2 2 2 2 2 3 2 2" xfId="29890"/>
    <cellStyle name="Normal 9 3 2 2 2 2 2 2 2 3 3" xfId="29891"/>
    <cellStyle name="Normal 9 3 2 2 2 2 2 2 2 4" xfId="29892"/>
    <cellStyle name="Normal 9 3 2 2 2 2 2 2 2 4 2" xfId="29893"/>
    <cellStyle name="Normal 9 3 2 2 2 2 2 2 2 5" xfId="29894"/>
    <cellStyle name="Normal 9 3 2 2 2 2 2 2 3" xfId="29895"/>
    <cellStyle name="Normal 9 3 2 2 2 2 2 2 3 2" xfId="29896"/>
    <cellStyle name="Normal 9 3 2 2 2 2 2 2 3 2 2" xfId="29897"/>
    <cellStyle name="Normal 9 3 2 2 2 2 2 2 3 2 2 2" xfId="29898"/>
    <cellStyle name="Normal 9 3 2 2 2 2 2 2 3 2 3" xfId="29899"/>
    <cellStyle name="Normal 9 3 2 2 2 2 2 2 3 3" xfId="29900"/>
    <cellStyle name="Normal 9 3 2 2 2 2 2 2 3 3 2" xfId="29901"/>
    <cellStyle name="Normal 9 3 2 2 2 2 2 2 3 4" xfId="29902"/>
    <cellStyle name="Normal 9 3 2 2 2 2 2 2 4" xfId="29903"/>
    <cellStyle name="Normal 9 3 2 2 2 2 2 2 4 2" xfId="29904"/>
    <cellStyle name="Normal 9 3 2 2 2 2 2 2 4 2 2" xfId="29905"/>
    <cellStyle name="Normal 9 3 2 2 2 2 2 2 4 3" xfId="29906"/>
    <cellStyle name="Normal 9 3 2 2 2 2 2 2 5" xfId="29907"/>
    <cellStyle name="Normal 9 3 2 2 2 2 2 2 5 2" xfId="29908"/>
    <cellStyle name="Normal 9 3 2 2 2 2 2 2 6" xfId="29909"/>
    <cellStyle name="Normal 9 3 2 2 2 2 2 3" xfId="29910"/>
    <cellStyle name="Normal 9 3 2 2 2 2 2 3 2" xfId="29911"/>
    <cellStyle name="Normal 9 3 2 2 2 2 2 3 2 2" xfId="29912"/>
    <cellStyle name="Normal 9 3 2 2 2 2 2 3 2 2 2" xfId="29913"/>
    <cellStyle name="Normal 9 3 2 2 2 2 2 3 2 2 2 2" xfId="29914"/>
    <cellStyle name="Normal 9 3 2 2 2 2 2 3 2 2 3" xfId="29915"/>
    <cellStyle name="Normal 9 3 2 2 2 2 2 3 2 3" xfId="29916"/>
    <cellStyle name="Normal 9 3 2 2 2 2 2 3 2 3 2" xfId="29917"/>
    <cellStyle name="Normal 9 3 2 2 2 2 2 3 2 4" xfId="29918"/>
    <cellStyle name="Normal 9 3 2 2 2 2 2 3 3" xfId="29919"/>
    <cellStyle name="Normal 9 3 2 2 2 2 2 3 3 2" xfId="29920"/>
    <cellStyle name="Normal 9 3 2 2 2 2 2 3 3 2 2" xfId="29921"/>
    <cellStyle name="Normal 9 3 2 2 2 2 2 3 3 3" xfId="29922"/>
    <cellStyle name="Normal 9 3 2 2 2 2 2 3 4" xfId="29923"/>
    <cellStyle name="Normal 9 3 2 2 2 2 2 3 4 2" xfId="29924"/>
    <cellStyle name="Normal 9 3 2 2 2 2 2 3 5" xfId="29925"/>
    <cellStyle name="Normal 9 3 2 2 2 2 2 4" xfId="29926"/>
    <cellStyle name="Normal 9 3 2 2 2 2 2 4 2" xfId="29927"/>
    <cellStyle name="Normal 9 3 2 2 2 2 2 4 2 2" xfId="29928"/>
    <cellStyle name="Normal 9 3 2 2 2 2 2 4 2 2 2" xfId="29929"/>
    <cellStyle name="Normal 9 3 2 2 2 2 2 4 2 3" xfId="29930"/>
    <cellStyle name="Normal 9 3 2 2 2 2 2 4 3" xfId="29931"/>
    <cellStyle name="Normal 9 3 2 2 2 2 2 4 3 2" xfId="29932"/>
    <cellStyle name="Normal 9 3 2 2 2 2 2 4 4" xfId="29933"/>
    <cellStyle name="Normal 9 3 2 2 2 2 2 5" xfId="29934"/>
    <cellStyle name="Normal 9 3 2 2 2 2 2 5 2" xfId="29935"/>
    <cellStyle name="Normal 9 3 2 2 2 2 2 5 2 2" xfId="29936"/>
    <cellStyle name="Normal 9 3 2 2 2 2 2 5 3" xfId="29937"/>
    <cellStyle name="Normal 9 3 2 2 2 2 2 6" xfId="29938"/>
    <cellStyle name="Normal 9 3 2 2 2 2 2 6 2" xfId="29939"/>
    <cellStyle name="Normal 9 3 2 2 2 2 2 7" xfId="29940"/>
    <cellStyle name="Normal 9 3 2 2 2 2 3" xfId="29941"/>
    <cellStyle name="Normal 9 3 2 2 2 2 3 2" xfId="29942"/>
    <cellStyle name="Normal 9 3 2 2 2 2 3 2 2" xfId="29943"/>
    <cellStyle name="Normal 9 3 2 2 2 2 3 2 2 2" xfId="29944"/>
    <cellStyle name="Normal 9 3 2 2 2 2 3 2 2 2 2" xfId="29945"/>
    <cellStyle name="Normal 9 3 2 2 2 2 3 2 2 2 2 2" xfId="29946"/>
    <cellStyle name="Normal 9 3 2 2 2 2 3 2 2 2 3" xfId="29947"/>
    <cellStyle name="Normal 9 3 2 2 2 2 3 2 2 3" xfId="29948"/>
    <cellStyle name="Normal 9 3 2 2 2 2 3 2 2 3 2" xfId="29949"/>
    <cellStyle name="Normal 9 3 2 2 2 2 3 2 2 4" xfId="29950"/>
    <cellStyle name="Normal 9 3 2 2 2 2 3 2 3" xfId="29951"/>
    <cellStyle name="Normal 9 3 2 2 2 2 3 2 3 2" xfId="29952"/>
    <cellStyle name="Normal 9 3 2 2 2 2 3 2 3 2 2" xfId="29953"/>
    <cellStyle name="Normal 9 3 2 2 2 2 3 2 3 3" xfId="29954"/>
    <cellStyle name="Normal 9 3 2 2 2 2 3 2 4" xfId="29955"/>
    <cellStyle name="Normal 9 3 2 2 2 2 3 2 4 2" xfId="29956"/>
    <cellStyle name="Normal 9 3 2 2 2 2 3 2 5" xfId="29957"/>
    <cellStyle name="Normal 9 3 2 2 2 2 3 3" xfId="29958"/>
    <cellStyle name="Normal 9 3 2 2 2 2 3 3 2" xfId="29959"/>
    <cellStyle name="Normal 9 3 2 2 2 2 3 3 2 2" xfId="29960"/>
    <cellStyle name="Normal 9 3 2 2 2 2 3 3 2 2 2" xfId="29961"/>
    <cellStyle name="Normal 9 3 2 2 2 2 3 3 2 3" xfId="29962"/>
    <cellStyle name="Normal 9 3 2 2 2 2 3 3 3" xfId="29963"/>
    <cellStyle name="Normal 9 3 2 2 2 2 3 3 3 2" xfId="29964"/>
    <cellStyle name="Normal 9 3 2 2 2 2 3 3 4" xfId="29965"/>
    <cellStyle name="Normal 9 3 2 2 2 2 3 4" xfId="29966"/>
    <cellStyle name="Normal 9 3 2 2 2 2 3 4 2" xfId="29967"/>
    <cellStyle name="Normal 9 3 2 2 2 2 3 4 2 2" xfId="29968"/>
    <cellStyle name="Normal 9 3 2 2 2 2 3 4 3" xfId="29969"/>
    <cellStyle name="Normal 9 3 2 2 2 2 3 5" xfId="29970"/>
    <cellStyle name="Normal 9 3 2 2 2 2 3 5 2" xfId="29971"/>
    <cellStyle name="Normal 9 3 2 2 2 2 3 6" xfId="29972"/>
    <cellStyle name="Normal 9 3 2 2 2 2 4" xfId="29973"/>
    <cellStyle name="Normal 9 3 2 2 2 2 4 2" xfId="29974"/>
    <cellStyle name="Normal 9 3 2 2 2 2 4 2 2" xfId="29975"/>
    <cellStyle name="Normal 9 3 2 2 2 2 4 2 2 2" xfId="29976"/>
    <cellStyle name="Normal 9 3 2 2 2 2 4 2 2 2 2" xfId="29977"/>
    <cellStyle name="Normal 9 3 2 2 2 2 4 2 2 3" xfId="29978"/>
    <cellStyle name="Normal 9 3 2 2 2 2 4 2 3" xfId="29979"/>
    <cellStyle name="Normal 9 3 2 2 2 2 4 2 3 2" xfId="29980"/>
    <cellStyle name="Normal 9 3 2 2 2 2 4 2 4" xfId="29981"/>
    <cellStyle name="Normal 9 3 2 2 2 2 4 3" xfId="29982"/>
    <cellStyle name="Normal 9 3 2 2 2 2 4 3 2" xfId="29983"/>
    <cellStyle name="Normal 9 3 2 2 2 2 4 3 2 2" xfId="29984"/>
    <cellStyle name="Normal 9 3 2 2 2 2 4 3 3" xfId="29985"/>
    <cellStyle name="Normal 9 3 2 2 2 2 4 4" xfId="29986"/>
    <cellStyle name="Normal 9 3 2 2 2 2 4 4 2" xfId="29987"/>
    <cellStyle name="Normal 9 3 2 2 2 2 4 5" xfId="29988"/>
    <cellStyle name="Normal 9 3 2 2 2 2 5" xfId="29989"/>
    <cellStyle name="Normal 9 3 2 2 2 2 5 2" xfId="29990"/>
    <cellStyle name="Normal 9 3 2 2 2 2 5 2 2" xfId="29991"/>
    <cellStyle name="Normal 9 3 2 2 2 2 5 2 2 2" xfId="29992"/>
    <cellStyle name="Normal 9 3 2 2 2 2 5 2 3" xfId="29993"/>
    <cellStyle name="Normal 9 3 2 2 2 2 5 3" xfId="29994"/>
    <cellStyle name="Normal 9 3 2 2 2 2 5 3 2" xfId="29995"/>
    <cellStyle name="Normal 9 3 2 2 2 2 5 4" xfId="29996"/>
    <cellStyle name="Normal 9 3 2 2 2 2 6" xfId="29997"/>
    <cellStyle name="Normal 9 3 2 2 2 2 6 2" xfId="29998"/>
    <cellStyle name="Normal 9 3 2 2 2 2 6 2 2" xfId="29999"/>
    <cellStyle name="Normal 9 3 2 2 2 2 6 3" xfId="30000"/>
    <cellStyle name="Normal 9 3 2 2 2 2 7" xfId="30001"/>
    <cellStyle name="Normal 9 3 2 2 2 2 7 2" xfId="30002"/>
    <cellStyle name="Normal 9 3 2 2 2 2 8" xfId="30003"/>
    <cellStyle name="Normal 9 3 2 2 2 3" xfId="30004"/>
    <cellStyle name="Normal 9 3 2 2 2 3 2" xfId="30005"/>
    <cellStyle name="Normal 9 3 2 2 2 3 2 2" xfId="30006"/>
    <cellStyle name="Normal 9 3 2 2 2 3 2 2 2" xfId="30007"/>
    <cellStyle name="Normal 9 3 2 2 2 3 2 2 2 2" xfId="30008"/>
    <cellStyle name="Normal 9 3 2 2 2 3 2 2 2 2 2" xfId="30009"/>
    <cellStyle name="Normal 9 3 2 2 2 3 2 2 2 2 2 2" xfId="30010"/>
    <cellStyle name="Normal 9 3 2 2 2 3 2 2 2 2 3" xfId="30011"/>
    <cellStyle name="Normal 9 3 2 2 2 3 2 2 2 3" xfId="30012"/>
    <cellStyle name="Normal 9 3 2 2 2 3 2 2 2 3 2" xfId="30013"/>
    <cellStyle name="Normal 9 3 2 2 2 3 2 2 2 4" xfId="30014"/>
    <cellStyle name="Normal 9 3 2 2 2 3 2 2 3" xfId="30015"/>
    <cellStyle name="Normal 9 3 2 2 2 3 2 2 3 2" xfId="30016"/>
    <cellStyle name="Normal 9 3 2 2 2 3 2 2 3 2 2" xfId="30017"/>
    <cellStyle name="Normal 9 3 2 2 2 3 2 2 3 3" xfId="30018"/>
    <cellStyle name="Normal 9 3 2 2 2 3 2 2 4" xfId="30019"/>
    <cellStyle name="Normal 9 3 2 2 2 3 2 2 4 2" xfId="30020"/>
    <cellStyle name="Normal 9 3 2 2 2 3 2 2 5" xfId="30021"/>
    <cellStyle name="Normal 9 3 2 2 2 3 2 3" xfId="30022"/>
    <cellStyle name="Normal 9 3 2 2 2 3 2 3 2" xfId="30023"/>
    <cellStyle name="Normal 9 3 2 2 2 3 2 3 2 2" xfId="30024"/>
    <cellStyle name="Normal 9 3 2 2 2 3 2 3 2 2 2" xfId="30025"/>
    <cellStyle name="Normal 9 3 2 2 2 3 2 3 2 3" xfId="30026"/>
    <cellStyle name="Normal 9 3 2 2 2 3 2 3 3" xfId="30027"/>
    <cellStyle name="Normal 9 3 2 2 2 3 2 3 3 2" xfId="30028"/>
    <cellStyle name="Normal 9 3 2 2 2 3 2 3 4" xfId="30029"/>
    <cellStyle name="Normal 9 3 2 2 2 3 2 4" xfId="30030"/>
    <cellStyle name="Normal 9 3 2 2 2 3 2 4 2" xfId="30031"/>
    <cellStyle name="Normal 9 3 2 2 2 3 2 4 2 2" xfId="30032"/>
    <cellStyle name="Normal 9 3 2 2 2 3 2 4 3" xfId="30033"/>
    <cellStyle name="Normal 9 3 2 2 2 3 2 5" xfId="30034"/>
    <cellStyle name="Normal 9 3 2 2 2 3 2 5 2" xfId="30035"/>
    <cellStyle name="Normal 9 3 2 2 2 3 2 6" xfId="30036"/>
    <cellStyle name="Normal 9 3 2 2 2 3 3" xfId="30037"/>
    <cellStyle name="Normal 9 3 2 2 2 3 3 2" xfId="30038"/>
    <cellStyle name="Normal 9 3 2 2 2 3 3 2 2" xfId="30039"/>
    <cellStyle name="Normal 9 3 2 2 2 3 3 2 2 2" xfId="30040"/>
    <cellStyle name="Normal 9 3 2 2 2 3 3 2 2 2 2" xfId="30041"/>
    <cellStyle name="Normal 9 3 2 2 2 3 3 2 2 3" xfId="30042"/>
    <cellStyle name="Normal 9 3 2 2 2 3 3 2 3" xfId="30043"/>
    <cellStyle name="Normal 9 3 2 2 2 3 3 2 3 2" xfId="30044"/>
    <cellStyle name="Normal 9 3 2 2 2 3 3 2 4" xfId="30045"/>
    <cellStyle name="Normal 9 3 2 2 2 3 3 3" xfId="30046"/>
    <cellStyle name="Normal 9 3 2 2 2 3 3 3 2" xfId="30047"/>
    <cellStyle name="Normal 9 3 2 2 2 3 3 3 2 2" xfId="30048"/>
    <cellStyle name="Normal 9 3 2 2 2 3 3 3 3" xfId="30049"/>
    <cellStyle name="Normal 9 3 2 2 2 3 3 4" xfId="30050"/>
    <cellStyle name="Normal 9 3 2 2 2 3 3 4 2" xfId="30051"/>
    <cellStyle name="Normal 9 3 2 2 2 3 3 5" xfId="30052"/>
    <cellStyle name="Normal 9 3 2 2 2 3 4" xfId="30053"/>
    <cellStyle name="Normal 9 3 2 2 2 3 4 2" xfId="30054"/>
    <cellStyle name="Normal 9 3 2 2 2 3 4 2 2" xfId="30055"/>
    <cellStyle name="Normal 9 3 2 2 2 3 4 2 2 2" xfId="30056"/>
    <cellStyle name="Normal 9 3 2 2 2 3 4 2 3" xfId="30057"/>
    <cellStyle name="Normal 9 3 2 2 2 3 4 3" xfId="30058"/>
    <cellStyle name="Normal 9 3 2 2 2 3 4 3 2" xfId="30059"/>
    <cellStyle name="Normal 9 3 2 2 2 3 4 4" xfId="30060"/>
    <cellStyle name="Normal 9 3 2 2 2 3 5" xfId="30061"/>
    <cellStyle name="Normal 9 3 2 2 2 3 5 2" xfId="30062"/>
    <cellStyle name="Normal 9 3 2 2 2 3 5 2 2" xfId="30063"/>
    <cellStyle name="Normal 9 3 2 2 2 3 5 3" xfId="30064"/>
    <cellStyle name="Normal 9 3 2 2 2 3 6" xfId="30065"/>
    <cellStyle name="Normal 9 3 2 2 2 3 6 2" xfId="30066"/>
    <cellStyle name="Normal 9 3 2 2 2 3 7" xfId="30067"/>
    <cellStyle name="Normal 9 3 2 2 2 4" xfId="30068"/>
    <cellStyle name="Normal 9 3 2 2 2 4 2" xfId="30069"/>
    <cellStyle name="Normal 9 3 2 2 2 4 2 2" xfId="30070"/>
    <cellStyle name="Normal 9 3 2 2 2 4 2 2 2" xfId="30071"/>
    <cellStyle name="Normal 9 3 2 2 2 4 2 2 2 2" xfId="30072"/>
    <cellStyle name="Normal 9 3 2 2 2 4 2 2 2 2 2" xfId="30073"/>
    <cellStyle name="Normal 9 3 2 2 2 4 2 2 2 3" xfId="30074"/>
    <cellStyle name="Normal 9 3 2 2 2 4 2 2 3" xfId="30075"/>
    <cellStyle name="Normal 9 3 2 2 2 4 2 2 3 2" xfId="30076"/>
    <cellStyle name="Normal 9 3 2 2 2 4 2 2 4" xfId="30077"/>
    <cellStyle name="Normal 9 3 2 2 2 4 2 3" xfId="30078"/>
    <cellStyle name="Normal 9 3 2 2 2 4 2 3 2" xfId="30079"/>
    <cellStyle name="Normal 9 3 2 2 2 4 2 3 2 2" xfId="30080"/>
    <cellStyle name="Normal 9 3 2 2 2 4 2 3 3" xfId="30081"/>
    <cellStyle name="Normal 9 3 2 2 2 4 2 4" xfId="30082"/>
    <cellStyle name="Normal 9 3 2 2 2 4 2 4 2" xfId="30083"/>
    <cellStyle name="Normal 9 3 2 2 2 4 2 5" xfId="30084"/>
    <cellStyle name="Normal 9 3 2 2 2 4 3" xfId="30085"/>
    <cellStyle name="Normal 9 3 2 2 2 4 3 2" xfId="30086"/>
    <cellStyle name="Normal 9 3 2 2 2 4 3 2 2" xfId="30087"/>
    <cellStyle name="Normal 9 3 2 2 2 4 3 2 2 2" xfId="30088"/>
    <cellStyle name="Normal 9 3 2 2 2 4 3 2 3" xfId="30089"/>
    <cellStyle name="Normal 9 3 2 2 2 4 3 3" xfId="30090"/>
    <cellStyle name="Normal 9 3 2 2 2 4 3 3 2" xfId="30091"/>
    <cellStyle name="Normal 9 3 2 2 2 4 3 4" xfId="30092"/>
    <cellStyle name="Normal 9 3 2 2 2 4 4" xfId="30093"/>
    <cellStyle name="Normal 9 3 2 2 2 4 4 2" xfId="30094"/>
    <cellStyle name="Normal 9 3 2 2 2 4 4 2 2" xfId="30095"/>
    <cellStyle name="Normal 9 3 2 2 2 4 4 3" xfId="30096"/>
    <cellStyle name="Normal 9 3 2 2 2 4 5" xfId="30097"/>
    <cellStyle name="Normal 9 3 2 2 2 4 5 2" xfId="30098"/>
    <cellStyle name="Normal 9 3 2 2 2 4 6" xfId="30099"/>
    <cellStyle name="Normal 9 3 2 2 2 5" xfId="30100"/>
    <cellStyle name="Normal 9 3 2 2 2 5 2" xfId="30101"/>
    <cellStyle name="Normal 9 3 2 2 2 5 2 2" xfId="30102"/>
    <cellStyle name="Normal 9 3 2 2 2 5 2 2 2" xfId="30103"/>
    <cellStyle name="Normal 9 3 2 2 2 5 2 2 2 2" xfId="30104"/>
    <cellStyle name="Normal 9 3 2 2 2 5 2 2 3" xfId="30105"/>
    <cellStyle name="Normal 9 3 2 2 2 5 2 3" xfId="30106"/>
    <cellStyle name="Normal 9 3 2 2 2 5 2 3 2" xfId="30107"/>
    <cellStyle name="Normal 9 3 2 2 2 5 2 4" xfId="30108"/>
    <cellStyle name="Normal 9 3 2 2 2 5 3" xfId="30109"/>
    <cellStyle name="Normal 9 3 2 2 2 5 3 2" xfId="30110"/>
    <cellStyle name="Normal 9 3 2 2 2 5 3 2 2" xfId="30111"/>
    <cellStyle name="Normal 9 3 2 2 2 5 3 3" xfId="30112"/>
    <cellStyle name="Normal 9 3 2 2 2 5 4" xfId="30113"/>
    <cellStyle name="Normal 9 3 2 2 2 5 4 2" xfId="30114"/>
    <cellStyle name="Normal 9 3 2 2 2 5 5" xfId="30115"/>
    <cellStyle name="Normal 9 3 2 2 2 6" xfId="30116"/>
    <cellStyle name="Normal 9 3 2 2 2 6 2" xfId="30117"/>
    <cellStyle name="Normal 9 3 2 2 2 6 2 2" xfId="30118"/>
    <cellStyle name="Normal 9 3 2 2 2 6 2 2 2" xfId="30119"/>
    <cellStyle name="Normal 9 3 2 2 2 6 2 3" xfId="30120"/>
    <cellStyle name="Normal 9 3 2 2 2 6 3" xfId="30121"/>
    <cellStyle name="Normal 9 3 2 2 2 6 3 2" xfId="30122"/>
    <cellStyle name="Normal 9 3 2 2 2 6 4" xfId="30123"/>
    <cellStyle name="Normal 9 3 2 2 2 7" xfId="30124"/>
    <cellStyle name="Normal 9 3 2 2 2 7 2" xfId="30125"/>
    <cellStyle name="Normal 9 3 2 2 2 7 2 2" xfId="30126"/>
    <cellStyle name="Normal 9 3 2 2 2 7 3" xfId="30127"/>
    <cellStyle name="Normal 9 3 2 2 2 8" xfId="30128"/>
    <cellStyle name="Normal 9 3 2 2 2 8 2" xfId="30129"/>
    <cellStyle name="Normal 9 3 2 2 2 9" xfId="30130"/>
    <cellStyle name="Normal 9 3 2 2 3" xfId="30131"/>
    <cellStyle name="Normal 9 3 2 2 3 2" xfId="30132"/>
    <cellStyle name="Normal 9 3 2 2 3 2 2" xfId="30133"/>
    <cellStyle name="Normal 9 3 2 2 3 2 2 2" xfId="30134"/>
    <cellStyle name="Normal 9 3 2 2 3 2 2 2 2" xfId="30135"/>
    <cellStyle name="Normal 9 3 2 2 3 2 2 2 2 2" xfId="30136"/>
    <cellStyle name="Normal 9 3 2 2 3 2 2 2 2 2 2" xfId="30137"/>
    <cellStyle name="Normal 9 3 2 2 3 2 2 2 2 2 2 2" xfId="30138"/>
    <cellStyle name="Normal 9 3 2 2 3 2 2 2 2 2 3" xfId="30139"/>
    <cellStyle name="Normal 9 3 2 2 3 2 2 2 2 3" xfId="30140"/>
    <cellStyle name="Normal 9 3 2 2 3 2 2 2 2 3 2" xfId="30141"/>
    <cellStyle name="Normal 9 3 2 2 3 2 2 2 2 4" xfId="30142"/>
    <cellStyle name="Normal 9 3 2 2 3 2 2 2 3" xfId="30143"/>
    <cellStyle name="Normal 9 3 2 2 3 2 2 2 3 2" xfId="30144"/>
    <cellStyle name="Normal 9 3 2 2 3 2 2 2 3 2 2" xfId="30145"/>
    <cellStyle name="Normal 9 3 2 2 3 2 2 2 3 3" xfId="30146"/>
    <cellStyle name="Normal 9 3 2 2 3 2 2 2 4" xfId="30147"/>
    <cellStyle name="Normal 9 3 2 2 3 2 2 2 4 2" xfId="30148"/>
    <cellStyle name="Normal 9 3 2 2 3 2 2 2 5" xfId="30149"/>
    <cellStyle name="Normal 9 3 2 2 3 2 2 3" xfId="30150"/>
    <cellStyle name="Normal 9 3 2 2 3 2 2 3 2" xfId="30151"/>
    <cellStyle name="Normal 9 3 2 2 3 2 2 3 2 2" xfId="30152"/>
    <cellStyle name="Normal 9 3 2 2 3 2 2 3 2 2 2" xfId="30153"/>
    <cellStyle name="Normal 9 3 2 2 3 2 2 3 2 3" xfId="30154"/>
    <cellStyle name="Normal 9 3 2 2 3 2 2 3 3" xfId="30155"/>
    <cellStyle name="Normal 9 3 2 2 3 2 2 3 3 2" xfId="30156"/>
    <cellStyle name="Normal 9 3 2 2 3 2 2 3 4" xfId="30157"/>
    <cellStyle name="Normal 9 3 2 2 3 2 2 4" xfId="30158"/>
    <cellStyle name="Normal 9 3 2 2 3 2 2 4 2" xfId="30159"/>
    <cellStyle name="Normal 9 3 2 2 3 2 2 4 2 2" xfId="30160"/>
    <cellStyle name="Normal 9 3 2 2 3 2 2 4 3" xfId="30161"/>
    <cellStyle name="Normal 9 3 2 2 3 2 2 5" xfId="30162"/>
    <cellStyle name="Normal 9 3 2 2 3 2 2 5 2" xfId="30163"/>
    <cellStyle name="Normal 9 3 2 2 3 2 2 6" xfId="30164"/>
    <cellStyle name="Normal 9 3 2 2 3 2 3" xfId="30165"/>
    <cellStyle name="Normal 9 3 2 2 3 2 3 2" xfId="30166"/>
    <cellStyle name="Normal 9 3 2 2 3 2 3 2 2" xfId="30167"/>
    <cellStyle name="Normal 9 3 2 2 3 2 3 2 2 2" xfId="30168"/>
    <cellStyle name="Normal 9 3 2 2 3 2 3 2 2 2 2" xfId="30169"/>
    <cellStyle name="Normal 9 3 2 2 3 2 3 2 2 3" xfId="30170"/>
    <cellStyle name="Normal 9 3 2 2 3 2 3 2 3" xfId="30171"/>
    <cellStyle name="Normal 9 3 2 2 3 2 3 2 3 2" xfId="30172"/>
    <cellStyle name="Normal 9 3 2 2 3 2 3 2 4" xfId="30173"/>
    <cellStyle name="Normal 9 3 2 2 3 2 3 3" xfId="30174"/>
    <cellStyle name="Normal 9 3 2 2 3 2 3 3 2" xfId="30175"/>
    <cellStyle name="Normal 9 3 2 2 3 2 3 3 2 2" xfId="30176"/>
    <cellStyle name="Normal 9 3 2 2 3 2 3 3 3" xfId="30177"/>
    <cellStyle name="Normal 9 3 2 2 3 2 3 4" xfId="30178"/>
    <cellStyle name="Normal 9 3 2 2 3 2 3 4 2" xfId="30179"/>
    <cellStyle name="Normal 9 3 2 2 3 2 3 5" xfId="30180"/>
    <cellStyle name="Normal 9 3 2 2 3 2 4" xfId="30181"/>
    <cellStyle name="Normal 9 3 2 2 3 2 4 2" xfId="30182"/>
    <cellStyle name="Normal 9 3 2 2 3 2 4 2 2" xfId="30183"/>
    <cellStyle name="Normal 9 3 2 2 3 2 4 2 2 2" xfId="30184"/>
    <cellStyle name="Normal 9 3 2 2 3 2 4 2 3" xfId="30185"/>
    <cellStyle name="Normal 9 3 2 2 3 2 4 3" xfId="30186"/>
    <cellStyle name="Normal 9 3 2 2 3 2 4 3 2" xfId="30187"/>
    <cellStyle name="Normal 9 3 2 2 3 2 4 4" xfId="30188"/>
    <cellStyle name="Normal 9 3 2 2 3 2 5" xfId="30189"/>
    <cellStyle name="Normal 9 3 2 2 3 2 5 2" xfId="30190"/>
    <cellStyle name="Normal 9 3 2 2 3 2 5 2 2" xfId="30191"/>
    <cellStyle name="Normal 9 3 2 2 3 2 5 3" xfId="30192"/>
    <cellStyle name="Normal 9 3 2 2 3 2 6" xfId="30193"/>
    <cellStyle name="Normal 9 3 2 2 3 2 6 2" xfId="30194"/>
    <cellStyle name="Normal 9 3 2 2 3 2 7" xfId="30195"/>
    <cellStyle name="Normal 9 3 2 2 3 3" xfId="30196"/>
    <cellStyle name="Normal 9 3 2 2 3 3 2" xfId="30197"/>
    <cellStyle name="Normal 9 3 2 2 3 3 2 2" xfId="30198"/>
    <cellStyle name="Normal 9 3 2 2 3 3 2 2 2" xfId="30199"/>
    <cellStyle name="Normal 9 3 2 2 3 3 2 2 2 2" xfId="30200"/>
    <cellStyle name="Normal 9 3 2 2 3 3 2 2 2 2 2" xfId="30201"/>
    <cellStyle name="Normal 9 3 2 2 3 3 2 2 2 3" xfId="30202"/>
    <cellStyle name="Normal 9 3 2 2 3 3 2 2 3" xfId="30203"/>
    <cellStyle name="Normal 9 3 2 2 3 3 2 2 3 2" xfId="30204"/>
    <cellStyle name="Normal 9 3 2 2 3 3 2 2 4" xfId="30205"/>
    <cellStyle name="Normal 9 3 2 2 3 3 2 3" xfId="30206"/>
    <cellStyle name="Normal 9 3 2 2 3 3 2 3 2" xfId="30207"/>
    <cellStyle name="Normal 9 3 2 2 3 3 2 3 2 2" xfId="30208"/>
    <cellStyle name="Normal 9 3 2 2 3 3 2 3 3" xfId="30209"/>
    <cellStyle name="Normal 9 3 2 2 3 3 2 4" xfId="30210"/>
    <cellStyle name="Normal 9 3 2 2 3 3 2 4 2" xfId="30211"/>
    <cellStyle name="Normal 9 3 2 2 3 3 2 5" xfId="30212"/>
    <cellStyle name="Normal 9 3 2 2 3 3 3" xfId="30213"/>
    <cellStyle name="Normal 9 3 2 2 3 3 3 2" xfId="30214"/>
    <cellStyle name="Normal 9 3 2 2 3 3 3 2 2" xfId="30215"/>
    <cellStyle name="Normal 9 3 2 2 3 3 3 2 2 2" xfId="30216"/>
    <cellStyle name="Normal 9 3 2 2 3 3 3 2 3" xfId="30217"/>
    <cellStyle name="Normal 9 3 2 2 3 3 3 3" xfId="30218"/>
    <cellStyle name="Normal 9 3 2 2 3 3 3 3 2" xfId="30219"/>
    <cellStyle name="Normal 9 3 2 2 3 3 3 4" xfId="30220"/>
    <cellStyle name="Normal 9 3 2 2 3 3 4" xfId="30221"/>
    <cellStyle name="Normal 9 3 2 2 3 3 4 2" xfId="30222"/>
    <cellStyle name="Normal 9 3 2 2 3 3 4 2 2" xfId="30223"/>
    <cellStyle name="Normal 9 3 2 2 3 3 4 3" xfId="30224"/>
    <cellStyle name="Normal 9 3 2 2 3 3 5" xfId="30225"/>
    <cellStyle name="Normal 9 3 2 2 3 3 5 2" xfId="30226"/>
    <cellStyle name="Normal 9 3 2 2 3 3 6" xfId="30227"/>
    <cellStyle name="Normal 9 3 2 2 3 4" xfId="30228"/>
    <cellStyle name="Normal 9 3 2 2 3 4 2" xfId="30229"/>
    <cellStyle name="Normal 9 3 2 2 3 4 2 2" xfId="30230"/>
    <cellStyle name="Normal 9 3 2 2 3 4 2 2 2" xfId="30231"/>
    <cellStyle name="Normal 9 3 2 2 3 4 2 2 2 2" xfId="30232"/>
    <cellStyle name="Normal 9 3 2 2 3 4 2 2 3" xfId="30233"/>
    <cellStyle name="Normal 9 3 2 2 3 4 2 3" xfId="30234"/>
    <cellStyle name="Normal 9 3 2 2 3 4 2 3 2" xfId="30235"/>
    <cellStyle name="Normal 9 3 2 2 3 4 2 4" xfId="30236"/>
    <cellStyle name="Normal 9 3 2 2 3 4 3" xfId="30237"/>
    <cellStyle name="Normal 9 3 2 2 3 4 3 2" xfId="30238"/>
    <cellStyle name="Normal 9 3 2 2 3 4 3 2 2" xfId="30239"/>
    <cellStyle name="Normal 9 3 2 2 3 4 3 3" xfId="30240"/>
    <cellStyle name="Normal 9 3 2 2 3 4 4" xfId="30241"/>
    <cellStyle name="Normal 9 3 2 2 3 4 4 2" xfId="30242"/>
    <cellStyle name="Normal 9 3 2 2 3 4 5" xfId="30243"/>
    <cellStyle name="Normal 9 3 2 2 3 5" xfId="30244"/>
    <cellStyle name="Normal 9 3 2 2 3 5 2" xfId="30245"/>
    <cellStyle name="Normal 9 3 2 2 3 5 2 2" xfId="30246"/>
    <cellStyle name="Normal 9 3 2 2 3 5 2 2 2" xfId="30247"/>
    <cellStyle name="Normal 9 3 2 2 3 5 2 3" xfId="30248"/>
    <cellStyle name="Normal 9 3 2 2 3 5 3" xfId="30249"/>
    <cellStyle name="Normal 9 3 2 2 3 5 3 2" xfId="30250"/>
    <cellStyle name="Normal 9 3 2 2 3 5 4" xfId="30251"/>
    <cellStyle name="Normal 9 3 2 2 3 6" xfId="30252"/>
    <cellStyle name="Normal 9 3 2 2 3 6 2" xfId="30253"/>
    <cellStyle name="Normal 9 3 2 2 3 6 2 2" xfId="30254"/>
    <cellStyle name="Normal 9 3 2 2 3 6 3" xfId="30255"/>
    <cellStyle name="Normal 9 3 2 2 3 7" xfId="30256"/>
    <cellStyle name="Normal 9 3 2 2 3 7 2" xfId="30257"/>
    <cellStyle name="Normal 9 3 2 2 3 8" xfId="30258"/>
    <cellStyle name="Normal 9 3 2 2 4" xfId="30259"/>
    <cellStyle name="Normal 9 3 2 2 4 2" xfId="30260"/>
    <cellStyle name="Normal 9 3 2 2 4 2 2" xfId="30261"/>
    <cellStyle name="Normal 9 3 2 2 4 2 2 2" xfId="30262"/>
    <cellStyle name="Normal 9 3 2 2 4 2 2 2 2" xfId="30263"/>
    <cellStyle name="Normal 9 3 2 2 4 2 2 2 2 2" xfId="30264"/>
    <cellStyle name="Normal 9 3 2 2 4 2 2 2 2 2 2" xfId="30265"/>
    <cellStyle name="Normal 9 3 2 2 4 2 2 2 2 3" xfId="30266"/>
    <cellStyle name="Normal 9 3 2 2 4 2 2 2 3" xfId="30267"/>
    <cellStyle name="Normal 9 3 2 2 4 2 2 2 3 2" xfId="30268"/>
    <cellStyle name="Normal 9 3 2 2 4 2 2 2 4" xfId="30269"/>
    <cellStyle name="Normal 9 3 2 2 4 2 2 3" xfId="30270"/>
    <cellStyle name="Normal 9 3 2 2 4 2 2 3 2" xfId="30271"/>
    <cellStyle name="Normal 9 3 2 2 4 2 2 3 2 2" xfId="30272"/>
    <cellStyle name="Normal 9 3 2 2 4 2 2 3 3" xfId="30273"/>
    <cellStyle name="Normal 9 3 2 2 4 2 2 4" xfId="30274"/>
    <cellStyle name="Normal 9 3 2 2 4 2 2 4 2" xfId="30275"/>
    <cellStyle name="Normal 9 3 2 2 4 2 2 5" xfId="30276"/>
    <cellStyle name="Normal 9 3 2 2 4 2 3" xfId="30277"/>
    <cellStyle name="Normal 9 3 2 2 4 2 3 2" xfId="30278"/>
    <cellStyle name="Normal 9 3 2 2 4 2 3 2 2" xfId="30279"/>
    <cellStyle name="Normal 9 3 2 2 4 2 3 2 2 2" xfId="30280"/>
    <cellStyle name="Normal 9 3 2 2 4 2 3 2 3" xfId="30281"/>
    <cellStyle name="Normal 9 3 2 2 4 2 3 3" xfId="30282"/>
    <cellStyle name="Normal 9 3 2 2 4 2 3 3 2" xfId="30283"/>
    <cellStyle name="Normal 9 3 2 2 4 2 3 4" xfId="30284"/>
    <cellStyle name="Normal 9 3 2 2 4 2 4" xfId="30285"/>
    <cellStyle name="Normal 9 3 2 2 4 2 4 2" xfId="30286"/>
    <cellStyle name="Normal 9 3 2 2 4 2 4 2 2" xfId="30287"/>
    <cellStyle name="Normal 9 3 2 2 4 2 4 3" xfId="30288"/>
    <cellStyle name="Normal 9 3 2 2 4 2 5" xfId="30289"/>
    <cellStyle name="Normal 9 3 2 2 4 2 5 2" xfId="30290"/>
    <cellStyle name="Normal 9 3 2 2 4 2 6" xfId="30291"/>
    <cellStyle name="Normal 9 3 2 2 4 3" xfId="30292"/>
    <cellStyle name="Normal 9 3 2 2 4 3 2" xfId="30293"/>
    <cellStyle name="Normal 9 3 2 2 4 3 2 2" xfId="30294"/>
    <cellStyle name="Normal 9 3 2 2 4 3 2 2 2" xfId="30295"/>
    <cellStyle name="Normal 9 3 2 2 4 3 2 2 2 2" xfId="30296"/>
    <cellStyle name="Normal 9 3 2 2 4 3 2 2 3" xfId="30297"/>
    <cellStyle name="Normal 9 3 2 2 4 3 2 3" xfId="30298"/>
    <cellStyle name="Normal 9 3 2 2 4 3 2 3 2" xfId="30299"/>
    <cellStyle name="Normal 9 3 2 2 4 3 2 4" xfId="30300"/>
    <cellStyle name="Normal 9 3 2 2 4 3 3" xfId="30301"/>
    <cellStyle name="Normal 9 3 2 2 4 3 3 2" xfId="30302"/>
    <cellStyle name="Normal 9 3 2 2 4 3 3 2 2" xfId="30303"/>
    <cellStyle name="Normal 9 3 2 2 4 3 3 3" xfId="30304"/>
    <cellStyle name="Normal 9 3 2 2 4 3 4" xfId="30305"/>
    <cellStyle name="Normal 9 3 2 2 4 3 4 2" xfId="30306"/>
    <cellStyle name="Normal 9 3 2 2 4 3 5" xfId="30307"/>
    <cellStyle name="Normal 9 3 2 2 4 4" xfId="30308"/>
    <cellStyle name="Normal 9 3 2 2 4 4 2" xfId="30309"/>
    <cellStyle name="Normal 9 3 2 2 4 4 2 2" xfId="30310"/>
    <cellStyle name="Normal 9 3 2 2 4 4 2 2 2" xfId="30311"/>
    <cellStyle name="Normal 9 3 2 2 4 4 2 3" xfId="30312"/>
    <cellStyle name="Normal 9 3 2 2 4 4 3" xfId="30313"/>
    <cellStyle name="Normal 9 3 2 2 4 4 3 2" xfId="30314"/>
    <cellStyle name="Normal 9 3 2 2 4 4 4" xfId="30315"/>
    <cellStyle name="Normal 9 3 2 2 4 5" xfId="30316"/>
    <cellStyle name="Normal 9 3 2 2 4 5 2" xfId="30317"/>
    <cellStyle name="Normal 9 3 2 2 4 5 2 2" xfId="30318"/>
    <cellStyle name="Normal 9 3 2 2 4 5 3" xfId="30319"/>
    <cellStyle name="Normal 9 3 2 2 4 6" xfId="30320"/>
    <cellStyle name="Normal 9 3 2 2 4 6 2" xfId="30321"/>
    <cellStyle name="Normal 9 3 2 2 4 7" xfId="30322"/>
    <cellStyle name="Normal 9 3 2 2 5" xfId="30323"/>
    <cellStyle name="Normal 9 3 2 2 5 2" xfId="30324"/>
    <cellStyle name="Normal 9 3 2 2 5 2 2" xfId="30325"/>
    <cellStyle name="Normal 9 3 2 2 5 2 2 2" xfId="30326"/>
    <cellStyle name="Normal 9 3 2 2 5 2 2 2 2" xfId="30327"/>
    <cellStyle name="Normal 9 3 2 2 5 2 2 2 2 2" xfId="30328"/>
    <cellStyle name="Normal 9 3 2 2 5 2 2 2 3" xfId="30329"/>
    <cellStyle name="Normal 9 3 2 2 5 2 2 3" xfId="30330"/>
    <cellStyle name="Normal 9 3 2 2 5 2 2 3 2" xfId="30331"/>
    <cellStyle name="Normal 9 3 2 2 5 2 2 4" xfId="30332"/>
    <cellStyle name="Normal 9 3 2 2 5 2 3" xfId="30333"/>
    <cellStyle name="Normal 9 3 2 2 5 2 3 2" xfId="30334"/>
    <cellStyle name="Normal 9 3 2 2 5 2 3 2 2" xfId="30335"/>
    <cellStyle name="Normal 9 3 2 2 5 2 3 3" xfId="30336"/>
    <cellStyle name="Normal 9 3 2 2 5 2 4" xfId="30337"/>
    <cellStyle name="Normal 9 3 2 2 5 2 4 2" xfId="30338"/>
    <cellStyle name="Normal 9 3 2 2 5 2 5" xfId="30339"/>
    <cellStyle name="Normal 9 3 2 2 5 3" xfId="30340"/>
    <cellStyle name="Normal 9 3 2 2 5 3 2" xfId="30341"/>
    <cellStyle name="Normal 9 3 2 2 5 3 2 2" xfId="30342"/>
    <cellStyle name="Normal 9 3 2 2 5 3 2 2 2" xfId="30343"/>
    <cellStyle name="Normal 9 3 2 2 5 3 2 3" xfId="30344"/>
    <cellStyle name="Normal 9 3 2 2 5 3 3" xfId="30345"/>
    <cellStyle name="Normal 9 3 2 2 5 3 3 2" xfId="30346"/>
    <cellStyle name="Normal 9 3 2 2 5 3 4" xfId="30347"/>
    <cellStyle name="Normal 9 3 2 2 5 4" xfId="30348"/>
    <cellStyle name="Normal 9 3 2 2 5 4 2" xfId="30349"/>
    <cellStyle name="Normal 9 3 2 2 5 4 2 2" xfId="30350"/>
    <cellStyle name="Normal 9 3 2 2 5 4 3" xfId="30351"/>
    <cellStyle name="Normal 9 3 2 2 5 5" xfId="30352"/>
    <cellStyle name="Normal 9 3 2 2 5 5 2" xfId="30353"/>
    <cellStyle name="Normal 9 3 2 2 5 6" xfId="30354"/>
    <cellStyle name="Normal 9 3 2 2 6" xfId="30355"/>
    <cellStyle name="Normal 9 3 2 2 6 2" xfId="30356"/>
    <cellStyle name="Normal 9 3 2 2 6 2 2" xfId="30357"/>
    <cellStyle name="Normal 9 3 2 2 6 2 2 2" xfId="30358"/>
    <cellStyle name="Normal 9 3 2 2 6 2 2 2 2" xfId="30359"/>
    <cellStyle name="Normal 9 3 2 2 6 2 2 3" xfId="30360"/>
    <cellStyle name="Normal 9 3 2 2 6 2 3" xfId="30361"/>
    <cellStyle name="Normal 9 3 2 2 6 2 3 2" xfId="30362"/>
    <cellStyle name="Normal 9 3 2 2 6 2 4" xfId="30363"/>
    <cellStyle name="Normal 9 3 2 2 6 3" xfId="30364"/>
    <cellStyle name="Normal 9 3 2 2 6 3 2" xfId="30365"/>
    <cellStyle name="Normal 9 3 2 2 6 3 2 2" xfId="30366"/>
    <cellStyle name="Normal 9 3 2 2 6 3 3" xfId="30367"/>
    <cellStyle name="Normal 9 3 2 2 6 4" xfId="30368"/>
    <cellStyle name="Normal 9 3 2 2 6 4 2" xfId="30369"/>
    <cellStyle name="Normal 9 3 2 2 6 5" xfId="30370"/>
    <cellStyle name="Normal 9 3 2 2 7" xfId="30371"/>
    <cellStyle name="Normal 9 3 2 2 7 2" xfId="30372"/>
    <cellStyle name="Normal 9 3 2 2 7 2 2" xfId="30373"/>
    <cellStyle name="Normal 9 3 2 2 7 2 2 2" xfId="30374"/>
    <cellStyle name="Normal 9 3 2 2 7 2 3" xfId="30375"/>
    <cellStyle name="Normal 9 3 2 2 7 3" xfId="30376"/>
    <cellStyle name="Normal 9 3 2 2 7 3 2" xfId="30377"/>
    <cellStyle name="Normal 9 3 2 2 7 4" xfId="30378"/>
    <cellStyle name="Normal 9 3 2 2 8" xfId="30379"/>
    <cellStyle name="Normal 9 3 2 2 8 2" xfId="30380"/>
    <cellStyle name="Normal 9 3 2 2 8 2 2" xfId="30381"/>
    <cellStyle name="Normal 9 3 2 2 8 3" xfId="30382"/>
    <cellStyle name="Normal 9 3 2 2 9" xfId="30383"/>
    <cellStyle name="Normal 9 3 2 2 9 2" xfId="30384"/>
    <cellStyle name="Normal 9 3 2 3" xfId="30385"/>
    <cellStyle name="Normal 9 3 2 3 2" xfId="30386"/>
    <cellStyle name="Normal 9 3 2 3 2 2" xfId="30387"/>
    <cellStyle name="Normal 9 3 2 3 2 2 2" xfId="30388"/>
    <cellStyle name="Normal 9 3 2 3 2 2 2 2" xfId="30389"/>
    <cellStyle name="Normal 9 3 2 3 2 2 2 2 2" xfId="30390"/>
    <cellStyle name="Normal 9 3 2 3 2 2 2 2 2 2" xfId="30391"/>
    <cellStyle name="Normal 9 3 2 3 2 2 2 2 2 2 2" xfId="30392"/>
    <cellStyle name="Normal 9 3 2 3 2 2 2 2 2 2 2 2" xfId="30393"/>
    <cellStyle name="Normal 9 3 2 3 2 2 2 2 2 2 3" xfId="30394"/>
    <cellStyle name="Normal 9 3 2 3 2 2 2 2 2 3" xfId="30395"/>
    <cellStyle name="Normal 9 3 2 3 2 2 2 2 2 3 2" xfId="30396"/>
    <cellStyle name="Normal 9 3 2 3 2 2 2 2 2 4" xfId="30397"/>
    <cellStyle name="Normal 9 3 2 3 2 2 2 2 3" xfId="30398"/>
    <cellStyle name="Normal 9 3 2 3 2 2 2 2 3 2" xfId="30399"/>
    <cellStyle name="Normal 9 3 2 3 2 2 2 2 3 2 2" xfId="30400"/>
    <cellStyle name="Normal 9 3 2 3 2 2 2 2 3 3" xfId="30401"/>
    <cellStyle name="Normal 9 3 2 3 2 2 2 2 4" xfId="30402"/>
    <cellStyle name="Normal 9 3 2 3 2 2 2 2 4 2" xfId="30403"/>
    <cellStyle name="Normal 9 3 2 3 2 2 2 2 5" xfId="30404"/>
    <cellStyle name="Normal 9 3 2 3 2 2 2 3" xfId="30405"/>
    <cellStyle name="Normal 9 3 2 3 2 2 2 3 2" xfId="30406"/>
    <cellStyle name="Normal 9 3 2 3 2 2 2 3 2 2" xfId="30407"/>
    <cellStyle name="Normal 9 3 2 3 2 2 2 3 2 2 2" xfId="30408"/>
    <cellStyle name="Normal 9 3 2 3 2 2 2 3 2 3" xfId="30409"/>
    <cellStyle name="Normal 9 3 2 3 2 2 2 3 3" xfId="30410"/>
    <cellStyle name="Normal 9 3 2 3 2 2 2 3 3 2" xfId="30411"/>
    <cellStyle name="Normal 9 3 2 3 2 2 2 3 4" xfId="30412"/>
    <cellStyle name="Normal 9 3 2 3 2 2 2 4" xfId="30413"/>
    <cellStyle name="Normal 9 3 2 3 2 2 2 4 2" xfId="30414"/>
    <cellStyle name="Normal 9 3 2 3 2 2 2 4 2 2" xfId="30415"/>
    <cellStyle name="Normal 9 3 2 3 2 2 2 4 3" xfId="30416"/>
    <cellStyle name="Normal 9 3 2 3 2 2 2 5" xfId="30417"/>
    <cellStyle name="Normal 9 3 2 3 2 2 2 5 2" xfId="30418"/>
    <cellStyle name="Normal 9 3 2 3 2 2 2 6" xfId="30419"/>
    <cellStyle name="Normal 9 3 2 3 2 2 3" xfId="30420"/>
    <cellStyle name="Normal 9 3 2 3 2 2 3 2" xfId="30421"/>
    <cellStyle name="Normal 9 3 2 3 2 2 3 2 2" xfId="30422"/>
    <cellStyle name="Normal 9 3 2 3 2 2 3 2 2 2" xfId="30423"/>
    <cellStyle name="Normal 9 3 2 3 2 2 3 2 2 2 2" xfId="30424"/>
    <cellStyle name="Normal 9 3 2 3 2 2 3 2 2 3" xfId="30425"/>
    <cellStyle name="Normal 9 3 2 3 2 2 3 2 3" xfId="30426"/>
    <cellStyle name="Normal 9 3 2 3 2 2 3 2 3 2" xfId="30427"/>
    <cellStyle name="Normal 9 3 2 3 2 2 3 2 4" xfId="30428"/>
    <cellStyle name="Normal 9 3 2 3 2 2 3 3" xfId="30429"/>
    <cellStyle name="Normal 9 3 2 3 2 2 3 3 2" xfId="30430"/>
    <cellStyle name="Normal 9 3 2 3 2 2 3 3 2 2" xfId="30431"/>
    <cellStyle name="Normal 9 3 2 3 2 2 3 3 3" xfId="30432"/>
    <cellStyle name="Normal 9 3 2 3 2 2 3 4" xfId="30433"/>
    <cellStyle name="Normal 9 3 2 3 2 2 3 4 2" xfId="30434"/>
    <cellStyle name="Normal 9 3 2 3 2 2 3 5" xfId="30435"/>
    <cellStyle name="Normal 9 3 2 3 2 2 4" xfId="30436"/>
    <cellStyle name="Normal 9 3 2 3 2 2 4 2" xfId="30437"/>
    <cellStyle name="Normal 9 3 2 3 2 2 4 2 2" xfId="30438"/>
    <cellStyle name="Normal 9 3 2 3 2 2 4 2 2 2" xfId="30439"/>
    <cellStyle name="Normal 9 3 2 3 2 2 4 2 3" xfId="30440"/>
    <cellStyle name="Normal 9 3 2 3 2 2 4 3" xfId="30441"/>
    <cellStyle name="Normal 9 3 2 3 2 2 4 3 2" xfId="30442"/>
    <cellStyle name="Normal 9 3 2 3 2 2 4 4" xfId="30443"/>
    <cellStyle name="Normal 9 3 2 3 2 2 5" xfId="30444"/>
    <cellStyle name="Normal 9 3 2 3 2 2 5 2" xfId="30445"/>
    <cellStyle name="Normal 9 3 2 3 2 2 5 2 2" xfId="30446"/>
    <cellStyle name="Normal 9 3 2 3 2 2 5 3" xfId="30447"/>
    <cellStyle name="Normal 9 3 2 3 2 2 6" xfId="30448"/>
    <cellStyle name="Normal 9 3 2 3 2 2 6 2" xfId="30449"/>
    <cellStyle name="Normal 9 3 2 3 2 2 7" xfId="30450"/>
    <cellStyle name="Normal 9 3 2 3 2 3" xfId="30451"/>
    <cellStyle name="Normal 9 3 2 3 2 3 2" xfId="30452"/>
    <cellStyle name="Normal 9 3 2 3 2 3 2 2" xfId="30453"/>
    <cellStyle name="Normal 9 3 2 3 2 3 2 2 2" xfId="30454"/>
    <cellStyle name="Normal 9 3 2 3 2 3 2 2 2 2" xfId="30455"/>
    <cellStyle name="Normal 9 3 2 3 2 3 2 2 2 2 2" xfId="30456"/>
    <cellStyle name="Normal 9 3 2 3 2 3 2 2 2 3" xfId="30457"/>
    <cellStyle name="Normal 9 3 2 3 2 3 2 2 3" xfId="30458"/>
    <cellStyle name="Normal 9 3 2 3 2 3 2 2 3 2" xfId="30459"/>
    <cellStyle name="Normal 9 3 2 3 2 3 2 2 4" xfId="30460"/>
    <cellStyle name="Normal 9 3 2 3 2 3 2 3" xfId="30461"/>
    <cellStyle name="Normal 9 3 2 3 2 3 2 3 2" xfId="30462"/>
    <cellStyle name="Normal 9 3 2 3 2 3 2 3 2 2" xfId="30463"/>
    <cellStyle name="Normal 9 3 2 3 2 3 2 3 3" xfId="30464"/>
    <cellStyle name="Normal 9 3 2 3 2 3 2 4" xfId="30465"/>
    <cellStyle name="Normal 9 3 2 3 2 3 2 4 2" xfId="30466"/>
    <cellStyle name="Normal 9 3 2 3 2 3 2 5" xfId="30467"/>
    <cellStyle name="Normal 9 3 2 3 2 3 3" xfId="30468"/>
    <cellStyle name="Normal 9 3 2 3 2 3 3 2" xfId="30469"/>
    <cellStyle name="Normal 9 3 2 3 2 3 3 2 2" xfId="30470"/>
    <cellStyle name="Normal 9 3 2 3 2 3 3 2 2 2" xfId="30471"/>
    <cellStyle name="Normal 9 3 2 3 2 3 3 2 3" xfId="30472"/>
    <cellStyle name="Normal 9 3 2 3 2 3 3 3" xfId="30473"/>
    <cellStyle name="Normal 9 3 2 3 2 3 3 3 2" xfId="30474"/>
    <cellStyle name="Normal 9 3 2 3 2 3 3 4" xfId="30475"/>
    <cellStyle name="Normal 9 3 2 3 2 3 4" xfId="30476"/>
    <cellStyle name="Normal 9 3 2 3 2 3 4 2" xfId="30477"/>
    <cellStyle name="Normal 9 3 2 3 2 3 4 2 2" xfId="30478"/>
    <cellStyle name="Normal 9 3 2 3 2 3 4 3" xfId="30479"/>
    <cellStyle name="Normal 9 3 2 3 2 3 5" xfId="30480"/>
    <cellStyle name="Normal 9 3 2 3 2 3 5 2" xfId="30481"/>
    <cellStyle name="Normal 9 3 2 3 2 3 6" xfId="30482"/>
    <cellStyle name="Normal 9 3 2 3 2 4" xfId="30483"/>
    <cellStyle name="Normal 9 3 2 3 2 4 2" xfId="30484"/>
    <cellStyle name="Normal 9 3 2 3 2 4 2 2" xfId="30485"/>
    <cellStyle name="Normal 9 3 2 3 2 4 2 2 2" xfId="30486"/>
    <cellStyle name="Normal 9 3 2 3 2 4 2 2 2 2" xfId="30487"/>
    <cellStyle name="Normal 9 3 2 3 2 4 2 2 3" xfId="30488"/>
    <cellStyle name="Normal 9 3 2 3 2 4 2 3" xfId="30489"/>
    <cellStyle name="Normal 9 3 2 3 2 4 2 3 2" xfId="30490"/>
    <cellStyle name="Normal 9 3 2 3 2 4 2 4" xfId="30491"/>
    <cellStyle name="Normal 9 3 2 3 2 4 3" xfId="30492"/>
    <cellStyle name="Normal 9 3 2 3 2 4 3 2" xfId="30493"/>
    <cellStyle name="Normal 9 3 2 3 2 4 3 2 2" xfId="30494"/>
    <cellStyle name="Normal 9 3 2 3 2 4 3 3" xfId="30495"/>
    <cellStyle name="Normal 9 3 2 3 2 4 4" xfId="30496"/>
    <cellStyle name="Normal 9 3 2 3 2 4 4 2" xfId="30497"/>
    <cellStyle name="Normal 9 3 2 3 2 4 5" xfId="30498"/>
    <cellStyle name="Normal 9 3 2 3 2 5" xfId="30499"/>
    <cellStyle name="Normal 9 3 2 3 2 5 2" xfId="30500"/>
    <cellStyle name="Normal 9 3 2 3 2 5 2 2" xfId="30501"/>
    <cellStyle name="Normal 9 3 2 3 2 5 2 2 2" xfId="30502"/>
    <cellStyle name="Normal 9 3 2 3 2 5 2 3" xfId="30503"/>
    <cellStyle name="Normal 9 3 2 3 2 5 3" xfId="30504"/>
    <cellStyle name="Normal 9 3 2 3 2 5 3 2" xfId="30505"/>
    <cellStyle name="Normal 9 3 2 3 2 5 4" xfId="30506"/>
    <cellStyle name="Normal 9 3 2 3 2 6" xfId="30507"/>
    <cellStyle name="Normal 9 3 2 3 2 6 2" xfId="30508"/>
    <cellStyle name="Normal 9 3 2 3 2 6 2 2" xfId="30509"/>
    <cellStyle name="Normal 9 3 2 3 2 6 3" xfId="30510"/>
    <cellStyle name="Normal 9 3 2 3 2 7" xfId="30511"/>
    <cellStyle name="Normal 9 3 2 3 2 7 2" xfId="30512"/>
    <cellStyle name="Normal 9 3 2 3 2 8" xfId="30513"/>
    <cellStyle name="Normal 9 3 2 3 3" xfId="30514"/>
    <cellStyle name="Normal 9 3 2 3 3 2" xfId="30515"/>
    <cellStyle name="Normal 9 3 2 3 3 2 2" xfId="30516"/>
    <cellStyle name="Normal 9 3 2 3 3 2 2 2" xfId="30517"/>
    <cellStyle name="Normal 9 3 2 3 3 2 2 2 2" xfId="30518"/>
    <cellStyle name="Normal 9 3 2 3 3 2 2 2 2 2" xfId="30519"/>
    <cellStyle name="Normal 9 3 2 3 3 2 2 2 2 2 2" xfId="30520"/>
    <cellStyle name="Normal 9 3 2 3 3 2 2 2 2 3" xfId="30521"/>
    <cellStyle name="Normal 9 3 2 3 3 2 2 2 3" xfId="30522"/>
    <cellStyle name="Normal 9 3 2 3 3 2 2 2 3 2" xfId="30523"/>
    <cellStyle name="Normal 9 3 2 3 3 2 2 2 4" xfId="30524"/>
    <cellStyle name="Normal 9 3 2 3 3 2 2 3" xfId="30525"/>
    <cellStyle name="Normal 9 3 2 3 3 2 2 3 2" xfId="30526"/>
    <cellStyle name="Normal 9 3 2 3 3 2 2 3 2 2" xfId="30527"/>
    <cellStyle name="Normal 9 3 2 3 3 2 2 3 3" xfId="30528"/>
    <cellStyle name="Normal 9 3 2 3 3 2 2 4" xfId="30529"/>
    <cellStyle name="Normal 9 3 2 3 3 2 2 4 2" xfId="30530"/>
    <cellStyle name="Normal 9 3 2 3 3 2 2 5" xfId="30531"/>
    <cellStyle name="Normal 9 3 2 3 3 2 3" xfId="30532"/>
    <cellStyle name="Normal 9 3 2 3 3 2 3 2" xfId="30533"/>
    <cellStyle name="Normal 9 3 2 3 3 2 3 2 2" xfId="30534"/>
    <cellStyle name="Normal 9 3 2 3 3 2 3 2 2 2" xfId="30535"/>
    <cellStyle name="Normal 9 3 2 3 3 2 3 2 3" xfId="30536"/>
    <cellStyle name="Normal 9 3 2 3 3 2 3 3" xfId="30537"/>
    <cellStyle name="Normal 9 3 2 3 3 2 3 3 2" xfId="30538"/>
    <cellStyle name="Normal 9 3 2 3 3 2 3 4" xfId="30539"/>
    <cellStyle name="Normal 9 3 2 3 3 2 4" xfId="30540"/>
    <cellStyle name="Normal 9 3 2 3 3 2 4 2" xfId="30541"/>
    <cellStyle name="Normal 9 3 2 3 3 2 4 2 2" xfId="30542"/>
    <cellStyle name="Normal 9 3 2 3 3 2 4 3" xfId="30543"/>
    <cellStyle name="Normal 9 3 2 3 3 2 5" xfId="30544"/>
    <cellStyle name="Normal 9 3 2 3 3 2 5 2" xfId="30545"/>
    <cellStyle name="Normal 9 3 2 3 3 2 6" xfId="30546"/>
    <cellStyle name="Normal 9 3 2 3 3 3" xfId="30547"/>
    <cellStyle name="Normal 9 3 2 3 3 3 2" xfId="30548"/>
    <cellStyle name="Normal 9 3 2 3 3 3 2 2" xfId="30549"/>
    <cellStyle name="Normal 9 3 2 3 3 3 2 2 2" xfId="30550"/>
    <cellStyle name="Normal 9 3 2 3 3 3 2 2 2 2" xfId="30551"/>
    <cellStyle name="Normal 9 3 2 3 3 3 2 2 3" xfId="30552"/>
    <cellStyle name="Normal 9 3 2 3 3 3 2 3" xfId="30553"/>
    <cellStyle name="Normal 9 3 2 3 3 3 2 3 2" xfId="30554"/>
    <cellStyle name="Normal 9 3 2 3 3 3 2 4" xfId="30555"/>
    <cellStyle name="Normal 9 3 2 3 3 3 3" xfId="30556"/>
    <cellStyle name="Normal 9 3 2 3 3 3 3 2" xfId="30557"/>
    <cellStyle name="Normal 9 3 2 3 3 3 3 2 2" xfId="30558"/>
    <cellStyle name="Normal 9 3 2 3 3 3 3 3" xfId="30559"/>
    <cellStyle name="Normal 9 3 2 3 3 3 4" xfId="30560"/>
    <cellStyle name="Normal 9 3 2 3 3 3 4 2" xfId="30561"/>
    <cellStyle name="Normal 9 3 2 3 3 3 5" xfId="30562"/>
    <cellStyle name="Normal 9 3 2 3 3 4" xfId="30563"/>
    <cellStyle name="Normal 9 3 2 3 3 4 2" xfId="30564"/>
    <cellStyle name="Normal 9 3 2 3 3 4 2 2" xfId="30565"/>
    <cellStyle name="Normal 9 3 2 3 3 4 2 2 2" xfId="30566"/>
    <cellStyle name="Normal 9 3 2 3 3 4 2 3" xfId="30567"/>
    <cellStyle name="Normal 9 3 2 3 3 4 3" xfId="30568"/>
    <cellStyle name="Normal 9 3 2 3 3 4 3 2" xfId="30569"/>
    <cellStyle name="Normal 9 3 2 3 3 4 4" xfId="30570"/>
    <cellStyle name="Normal 9 3 2 3 3 5" xfId="30571"/>
    <cellStyle name="Normal 9 3 2 3 3 5 2" xfId="30572"/>
    <cellStyle name="Normal 9 3 2 3 3 5 2 2" xfId="30573"/>
    <cellStyle name="Normal 9 3 2 3 3 5 3" xfId="30574"/>
    <cellStyle name="Normal 9 3 2 3 3 6" xfId="30575"/>
    <cellStyle name="Normal 9 3 2 3 3 6 2" xfId="30576"/>
    <cellStyle name="Normal 9 3 2 3 3 7" xfId="30577"/>
    <cellStyle name="Normal 9 3 2 3 4" xfId="30578"/>
    <cellStyle name="Normal 9 3 2 3 4 2" xfId="30579"/>
    <cellStyle name="Normal 9 3 2 3 4 2 2" xfId="30580"/>
    <cellStyle name="Normal 9 3 2 3 4 2 2 2" xfId="30581"/>
    <cellStyle name="Normal 9 3 2 3 4 2 2 2 2" xfId="30582"/>
    <cellStyle name="Normal 9 3 2 3 4 2 2 2 2 2" xfId="30583"/>
    <cellStyle name="Normal 9 3 2 3 4 2 2 2 3" xfId="30584"/>
    <cellStyle name="Normal 9 3 2 3 4 2 2 3" xfId="30585"/>
    <cellStyle name="Normal 9 3 2 3 4 2 2 3 2" xfId="30586"/>
    <cellStyle name="Normal 9 3 2 3 4 2 2 4" xfId="30587"/>
    <cellStyle name="Normal 9 3 2 3 4 2 3" xfId="30588"/>
    <cellStyle name="Normal 9 3 2 3 4 2 3 2" xfId="30589"/>
    <cellStyle name="Normal 9 3 2 3 4 2 3 2 2" xfId="30590"/>
    <cellStyle name="Normal 9 3 2 3 4 2 3 3" xfId="30591"/>
    <cellStyle name="Normal 9 3 2 3 4 2 4" xfId="30592"/>
    <cellStyle name="Normal 9 3 2 3 4 2 4 2" xfId="30593"/>
    <cellStyle name="Normal 9 3 2 3 4 2 5" xfId="30594"/>
    <cellStyle name="Normal 9 3 2 3 4 3" xfId="30595"/>
    <cellStyle name="Normal 9 3 2 3 4 3 2" xfId="30596"/>
    <cellStyle name="Normal 9 3 2 3 4 3 2 2" xfId="30597"/>
    <cellStyle name="Normal 9 3 2 3 4 3 2 2 2" xfId="30598"/>
    <cellStyle name="Normal 9 3 2 3 4 3 2 3" xfId="30599"/>
    <cellStyle name="Normal 9 3 2 3 4 3 3" xfId="30600"/>
    <cellStyle name="Normal 9 3 2 3 4 3 3 2" xfId="30601"/>
    <cellStyle name="Normal 9 3 2 3 4 3 4" xfId="30602"/>
    <cellStyle name="Normal 9 3 2 3 4 4" xfId="30603"/>
    <cellStyle name="Normal 9 3 2 3 4 4 2" xfId="30604"/>
    <cellStyle name="Normal 9 3 2 3 4 4 2 2" xfId="30605"/>
    <cellStyle name="Normal 9 3 2 3 4 4 3" xfId="30606"/>
    <cellStyle name="Normal 9 3 2 3 4 5" xfId="30607"/>
    <cellStyle name="Normal 9 3 2 3 4 5 2" xfId="30608"/>
    <cellStyle name="Normal 9 3 2 3 4 6" xfId="30609"/>
    <cellStyle name="Normal 9 3 2 3 5" xfId="30610"/>
    <cellStyle name="Normal 9 3 2 3 5 2" xfId="30611"/>
    <cellStyle name="Normal 9 3 2 3 5 2 2" xfId="30612"/>
    <cellStyle name="Normal 9 3 2 3 5 2 2 2" xfId="30613"/>
    <cellStyle name="Normal 9 3 2 3 5 2 2 2 2" xfId="30614"/>
    <cellStyle name="Normal 9 3 2 3 5 2 2 3" xfId="30615"/>
    <cellStyle name="Normal 9 3 2 3 5 2 3" xfId="30616"/>
    <cellStyle name="Normal 9 3 2 3 5 2 3 2" xfId="30617"/>
    <cellStyle name="Normal 9 3 2 3 5 2 4" xfId="30618"/>
    <cellStyle name="Normal 9 3 2 3 5 3" xfId="30619"/>
    <cellStyle name="Normal 9 3 2 3 5 3 2" xfId="30620"/>
    <cellStyle name="Normal 9 3 2 3 5 3 2 2" xfId="30621"/>
    <cellStyle name="Normal 9 3 2 3 5 3 3" xfId="30622"/>
    <cellStyle name="Normal 9 3 2 3 5 4" xfId="30623"/>
    <cellStyle name="Normal 9 3 2 3 5 4 2" xfId="30624"/>
    <cellStyle name="Normal 9 3 2 3 5 5" xfId="30625"/>
    <cellStyle name="Normal 9 3 2 3 6" xfId="30626"/>
    <cellStyle name="Normal 9 3 2 3 6 2" xfId="30627"/>
    <cellStyle name="Normal 9 3 2 3 6 2 2" xfId="30628"/>
    <cellStyle name="Normal 9 3 2 3 6 2 2 2" xfId="30629"/>
    <cellStyle name="Normal 9 3 2 3 6 2 3" xfId="30630"/>
    <cellStyle name="Normal 9 3 2 3 6 3" xfId="30631"/>
    <cellStyle name="Normal 9 3 2 3 6 3 2" xfId="30632"/>
    <cellStyle name="Normal 9 3 2 3 6 4" xfId="30633"/>
    <cellStyle name="Normal 9 3 2 3 7" xfId="30634"/>
    <cellStyle name="Normal 9 3 2 3 7 2" xfId="30635"/>
    <cellStyle name="Normal 9 3 2 3 7 2 2" xfId="30636"/>
    <cellStyle name="Normal 9 3 2 3 7 3" xfId="30637"/>
    <cellStyle name="Normal 9 3 2 3 8" xfId="30638"/>
    <cellStyle name="Normal 9 3 2 3 8 2" xfId="30639"/>
    <cellStyle name="Normal 9 3 2 3 9" xfId="30640"/>
    <cellStyle name="Normal 9 3 2 4" xfId="30641"/>
    <cellStyle name="Normal 9 3 2 4 2" xfId="30642"/>
    <cellStyle name="Normal 9 3 2 4 2 2" xfId="30643"/>
    <cellStyle name="Normal 9 3 2 4 2 2 2" xfId="30644"/>
    <cellStyle name="Normal 9 3 2 4 2 2 2 2" xfId="30645"/>
    <cellStyle name="Normal 9 3 2 4 2 2 2 2 2" xfId="30646"/>
    <cellStyle name="Normal 9 3 2 4 2 2 2 2 2 2" xfId="30647"/>
    <cellStyle name="Normal 9 3 2 4 2 2 2 2 2 2 2" xfId="30648"/>
    <cellStyle name="Normal 9 3 2 4 2 2 2 2 2 3" xfId="30649"/>
    <cellStyle name="Normal 9 3 2 4 2 2 2 2 3" xfId="30650"/>
    <cellStyle name="Normal 9 3 2 4 2 2 2 2 3 2" xfId="30651"/>
    <cellStyle name="Normal 9 3 2 4 2 2 2 2 4" xfId="30652"/>
    <cellStyle name="Normal 9 3 2 4 2 2 2 3" xfId="30653"/>
    <cellStyle name="Normal 9 3 2 4 2 2 2 3 2" xfId="30654"/>
    <cellStyle name="Normal 9 3 2 4 2 2 2 3 2 2" xfId="30655"/>
    <cellStyle name="Normal 9 3 2 4 2 2 2 3 3" xfId="30656"/>
    <cellStyle name="Normal 9 3 2 4 2 2 2 4" xfId="30657"/>
    <cellStyle name="Normal 9 3 2 4 2 2 2 4 2" xfId="30658"/>
    <cellStyle name="Normal 9 3 2 4 2 2 2 5" xfId="30659"/>
    <cellStyle name="Normal 9 3 2 4 2 2 3" xfId="30660"/>
    <cellStyle name="Normal 9 3 2 4 2 2 3 2" xfId="30661"/>
    <cellStyle name="Normal 9 3 2 4 2 2 3 2 2" xfId="30662"/>
    <cellStyle name="Normal 9 3 2 4 2 2 3 2 2 2" xfId="30663"/>
    <cellStyle name="Normal 9 3 2 4 2 2 3 2 3" xfId="30664"/>
    <cellStyle name="Normal 9 3 2 4 2 2 3 3" xfId="30665"/>
    <cellStyle name="Normal 9 3 2 4 2 2 3 3 2" xfId="30666"/>
    <cellStyle name="Normal 9 3 2 4 2 2 3 4" xfId="30667"/>
    <cellStyle name="Normal 9 3 2 4 2 2 4" xfId="30668"/>
    <cellStyle name="Normal 9 3 2 4 2 2 4 2" xfId="30669"/>
    <cellStyle name="Normal 9 3 2 4 2 2 4 2 2" xfId="30670"/>
    <cellStyle name="Normal 9 3 2 4 2 2 4 3" xfId="30671"/>
    <cellStyle name="Normal 9 3 2 4 2 2 5" xfId="30672"/>
    <cellStyle name="Normal 9 3 2 4 2 2 5 2" xfId="30673"/>
    <cellStyle name="Normal 9 3 2 4 2 2 6" xfId="30674"/>
    <cellStyle name="Normal 9 3 2 4 2 3" xfId="30675"/>
    <cellStyle name="Normal 9 3 2 4 2 3 2" xfId="30676"/>
    <cellStyle name="Normal 9 3 2 4 2 3 2 2" xfId="30677"/>
    <cellStyle name="Normal 9 3 2 4 2 3 2 2 2" xfId="30678"/>
    <cellStyle name="Normal 9 3 2 4 2 3 2 2 2 2" xfId="30679"/>
    <cellStyle name="Normal 9 3 2 4 2 3 2 2 3" xfId="30680"/>
    <cellStyle name="Normal 9 3 2 4 2 3 2 3" xfId="30681"/>
    <cellStyle name="Normal 9 3 2 4 2 3 2 3 2" xfId="30682"/>
    <cellStyle name="Normal 9 3 2 4 2 3 2 4" xfId="30683"/>
    <cellStyle name="Normal 9 3 2 4 2 3 3" xfId="30684"/>
    <cellStyle name="Normal 9 3 2 4 2 3 3 2" xfId="30685"/>
    <cellStyle name="Normal 9 3 2 4 2 3 3 2 2" xfId="30686"/>
    <cellStyle name="Normal 9 3 2 4 2 3 3 3" xfId="30687"/>
    <cellStyle name="Normal 9 3 2 4 2 3 4" xfId="30688"/>
    <cellStyle name="Normal 9 3 2 4 2 3 4 2" xfId="30689"/>
    <cellStyle name="Normal 9 3 2 4 2 3 5" xfId="30690"/>
    <cellStyle name="Normal 9 3 2 4 2 4" xfId="30691"/>
    <cellStyle name="Normal 9 3 2 4 2 4 2" xfId="30692"/>
    <cellStyle name="Normal 9 3 2 4 2 4 2 2" xfId="30693"/>
    <cellStyle name="Normal 9 3 2 4 2 4 2 2 2" xfId="30694"/>
    <cellStyle name="Normal 9 3 2 4 2 4 2 3" xfId="30695"/>
    <cellStyle name="Normal 9 3 2 4 2 4 3" xfId="30696"/>
    <cellStyle name="Normal 9 3 2 4 2 4 3 2" xfId="30697"/>
    <cellStyle name="Normal 9 3 2 4 2 4 4" xfId="30698"/>
    <cellStyle name="Normal 9 3 2 4 2 5" xfId="30699"/>
    <cellStyle name="Normal 9 3 2 4 2 5 2" xfId="30700"/>
    <cellStyle name="Normal 9 3 2 4 2 5 2 2" xfId="30701"/>
    <cellStyle name="Normal 9 3 2 4 2 5 3" xfId="30702"/>
    <cellStyle name="Normal 9 3 2 4 2 6" xfId="30703"/>
    <cellStyle name="Normal 9 3 2 4 2 6 2" xfId="30704"/>
    <cellStyle name="Normal 9 3 2 4 2 7" xfId="30705"/>
    <cellStyle name="Normal 9 3 2 4 3" xfId="30706"/>
    <cellStyle name="Normal 9 3 2 4 3 2" xfId="30707"/>
    <cellStyle name="Normal 9 3 2 4 3 2 2" xfId="30708"/>
    <cellStyle name="Normal 9 3 2 4 3 2 2 2" xfId="30709"/>
    <cellStyle name="Normal 9 3 2 4 3 2 2 2 2" xfId="30710"/>
    <cellStyle name="Normal 9 3 2 4 3 2 2 2 2 2" xfId="30711"/>
    <cellStyle name="Normal 9 3 2 4 3 2 2 2 3" xfId="30712"/>
    <cellStyle name="Normal 9 3 2 4 3 2 2 3" xfId="30713"/>
    <cellStyle name="Normal 9 3 2 4 3 2 2 3 2" xfId="30714"/>
    <cellStyle name="Normal 9 3 2 4 3 2 2 4" xfId="30715"/>
    <cellStyle name="Normal 9 3 2 4 3 2 3" xfId="30716"/>
    <cellStyle name="Normal 9 3 2 4 3 2 3 2" xfId="30717"/>
    <cellStyle name="Normal 9 3 2 4 3 2 3 2 2" xfId="30718"/>
    <cellStyle name="Normal 9 3 2 4 3 2 3 3" xfId="30719"/>
    <cellStyle name="Normal 9 3 2 4 3 2 4" xfId="30720"/>
    <cellStyle name="Normal 9 3 2 4 3 2 4 2" xfId="30721"/>
    <cellStyle name="Normal 9 3 2 4 3 2 5" xfId="30722"/>
    <cellStyle name="Normal 9 3 2 4 3 3" xfId="30723"/>
    <cellStyle name="Normal 9 3 2 4 3 3 2" xfId="30724"/>
    <cellStyle name="Normal 9 3 2 4 3 3 2 2" xfId="30725"/>
    <cellStyle name="Normal 9 3 2 4 3 3 2 2 2" xfId="30726"/>
    <cellStyle name="Normal 9 3 2 4 3 3 2 3" xfId="30727"/>
    <cellStyle name="Normal 9 3 2 4 3 3 3" xfId="30728"/>
    <cellStyle name="Normal 9 3 2 4 3 3 3 2" xfId="30729"/>
    <cellStyle name="Normal 9 3 2 4 3 3 4" xfId="30730"/>
    <cellStyle name="Normal 9 3 2 4 3 4" xfId="30731"/>
    <cellStyle name="Normal 9 3 2 4 3 4 2" xfId="30732"/>
    <cellStyle name="Normal 9 3 2 4 3 4 2 2" xfId="30733"/>
    <cellStyle name="Normal 9 3 2 4 3 4 3" xfId="30734"/>
    <cellStyle name="Normal 9 3 2 4 3 5" xfId="30735"/>
    <cellStyle name="Normal 9 3 2 4 3 5 2" xfId="30736"/>
    <cellStyle name="Normal 9 3 2 4 3 6" xfId="30737"/>
    <cellStyle name="Normal 9 3 2 4 4" xfId="30738"/>
    <cellStyle name="Normal 9 3 2 4 4 2" xfId="30739"/>
    <cellStyle name="Normal 9 3 2 4 4 2 2" xfId="30740"/>
    <cellStyle name="Normal 9 3 2 4 4 2 2 2" xfId="30741"/>
    <cellStyle name="Normal 9 3 2 4 4 2 2 2 2" xfId="30742"/>
    <cellStyle name="Normal 9 3 2 4 4 2 2 3" xfId="30743"/>
    <cellStyle name="Normal 9 3 2 4 4 2 3" xfId="30744"/>
    <cellStyle name="Normal 9 3 2 4 4 2 3 2" xfId="30745"/>
    <cellStyle name="Normal 9 3 2 4 4 2 4" xfId="30746"/>
    <cellStyle name="Normal 9 3 2 4 4 3" xfId="30747"/>
    <cellStyle name="Normal 9 3 2 4 4 3 2" xfId="30748"/>
    <cellStyle name="Normal 9 3 2 4 4 3 2 2" xfId="30749"/>
    <cellStyle name="Normal 9 3 2 4 4 3 3" xfId="30750"/>
    <cellStyle name="Normal 9 3 2 4 4 4" xfId="30751"/>
    <cellStyle name="Normal 9 3 2 4 4 4 2" xfId="30752"/>
    <cellStyle name="Normal 9 3 2 4 4 5" xfId="30753"/>
    <cellStyle name="Normal 9 3 2 4 5" xfId="30754"/>
    <cellStyle name="Normal 9 3 2 4 5 2" xfId="30755"/>
    <cellStyle name="Normal 9 3 2 4 5 2 2" xfId="30756"/>
    <cellStyle name="Normal 9 3 2 4 5 2 2 2" xfId="30757"/>
    <cellStyle name="Normal 9 3 2 4 5 2 3" xfId="30758"/>
    <cellStyle name="Normal 9 3 2 4 5 3" xfId="30759"/>
    <cellStyle name="Normal 9 3 2 4 5 3 2" xfId="30760"/>
    <cellStyle name="Normal 9 3 2 4 5 4" xfId="30761"/>
    <cellStyle name="Normal 9 3 2 4 6" xfId="30762"/>
    <cellStyle name="Normal 9 3 2 4 6 2" xfId="30763"/>
    <cellStyle name="Normal 9 3 2 4 6 2 2" xfId="30764"/>
    <cellStyle name="Normal 9 3 2 4 6 3" xfId="30765"/>
    <cellStyle name="Normal 9 3 2 4 7" xfId="30766"/>
    <cellStyle name="Normal 9 3 2 4 7 2" xfId="30767"/>
    <cellStyle name="Normal 9 3 2 4 8" xfId="30768"/>
    <cellStyle name="Normal 9 3 2 5" xfId="30769"/>
    <cellStyle name="Normal 9 3 2 5 2" xfId="30770"/>
    <cellStyle name="Normal 9 3 2 5 2 2" xfId="30771"/>
    <cellStyle name="Normal 9 3 2 5 2 2 2" xfId="30772"/>
    <cellStyle name="Normal 9 3 2 5 2 2 2 2" xfId="30773"/>
    <cellStyle name="Normal 9 3 2 5 2 2 2 2 2" xfId="30774"/>
    <cellStyle name="Normal 9 3 2 5 2 2 2 2 2 2" xfId="30775"/>
    <cellStyle name="Normal 9 3 2 5 2 2 2 2 3" xfId="30776"/>
    <cellStyle name="Normal 9 3 2 5 2 2 2 3" xfId="30777"/>
    <cellStyle name="Normal 9 3 2 5 2 2 2 3 2" xfId="30778"/>
    <cellStyle name="Normal 9 3 2 5 2 2 2 4" xfId="30779"/>
    <cellStyle name="Normal 9 3 2 5 2 2 3" xfId="30780"/>
    <cellStyle name="Normal 9 3 2 5 2 2 3 2" xfId="30781"/>
    <cellStyle name="Normal 9 3 2 5 2 2 3 2 2" xfId="30782"/>
    <cellStyle name="Normal 9 3 2 5 2 2 3 3" xfId="30783"/>
    <cellStyle name="Normal 9 3 2 5 2 2 4" xfId="30784"/>
    <cellStyle name="Normal 9 3 2 5 2 2 4 2" xfId="30785"/>
    <cellStyle name="Normal 9 3 2 5 2 2 5" xfId="30786"/>
    <cellStyle name="Normal 9 3 2 5 2 3" xfId="30787"/>
    <cellStyle name="Normal 9 3 2 5 2 3 2" xfId="30788"/>
    <cellStyle name="Normal 9 3 2 5 2 3 2 2" xfId="30789"/>
    <cellStyle name="Normal 9 3 2 5 2 3 2 2 2" xfId="30790"/>
    <cellStyle name="Normal 9 3 2 5 2 3 2 3" xfId="30791"/>
    <cellStyle name="Normal 9 3 2 5 2 3 3" xfId="30792"/>
    <cellStyle name="Normal 9 3 2 5 2 3 3 2" xfId="30793"/>
    <cellStyle name="Normal 9 3 2 5 2 3 4" xfId="30794"/>
    <cellStyle name="Normal 9 3 2 5 2 4" xfId="30795"/>
    <cellStyle name="Normal 9 3 2 5 2 4 2" xfId="30796"/>
    <cellStyle name="Normal 9 3 2 5 2 4 2 2" xfId="30797"/>
    <cellStyle name="Normal 9 3 2 5 2 4 3" xfId="30798"/>
    <cellStyle name="Normal 9 3 2 5 2 5" xfId="30799"/>
    <cellStyle name="Normal 9 3 2 5 2 5 2" xfId="30800"/>
    <cellStyle name="Normal 9 3 2 5 2 6" xfId="30801"/>
    <cellStyle name="Normal 9 3 2 5 3" xfId="30802"/>
    <cellStyle name="Normal 9 3 2 5 3 2" xfId="30803"/>
    <cellStyle name="Normal 9 3 2 5 3 2 2" xfId="30804"/>
    <cellStyle name="Normal 9 3 2 5 3 2 2 2" xfId="30805"/>
    <cellStyle name="Normal 9 3 2 5 3 2 2 2 2" xfId="30806"/>
    <cellStyle name="Normal 9 3 2 5 3 2 2 3" xfId="30807"/>
    <cellStyle name="Normal 9 3 2 5 3 2 3" xfId="30808"/>
    <cellStyle name="Normal 9 3 2 5 3 2 3 2" xfId="30809"/>
    <cellStyle name="Normal 9 3 2 5 3 2 4" xfId="30810"/>
    <cellStyle name="Normal 9 3 2 5 3 3" xfId="30811"/>
    <cellStyle name="Normal 9 3 2 5 3 3 2" xfId="30812"/>
    <cellStyle name="Normal 9 3 2 5 3 3 2 2" xfId="30813"/>
    <cellStyle name="Normal 9 3 2 5 3 3 3" xfId="30814"/>
    <cellStyle name="Normal 9 3 2 5 3 4" xfId="30815"/>
    <cellStyle name="Normal 9 3 2 5 3 4 2" xfId="30816"/>
    <cellStyle name="Normal 9 3 2 5 3 5" xfId="30817"/>
    <cellStyle name="Normal 9 3 2 5 4" xfId="30818"/>
    <cellStyle name="Normal 9 3 2 5 4 2" xfId="30819"/>
    <cellStyle name="Normal 9 3 2 5 4 2 2" xfId="30820"/>
    <cellStyle name="Normal 9 3 2 5 4 2 2 2" xfId="30821"/>
    <cellStyle name="Normal 9 3 2 5 4 2 3" xfId="30822"/>
    <cellStyle name="Normal 9 3 2 5 4 3" xfId="30823"/>
    <cellStyle name="Normal 9 3 2 5 4 3 2" xfId="30824"/>
    <cellStyle name="Normal 9 3 2 5 4 4" xfId="30825"/>
    <cellStyle name="Normal 9 3 2 5 5" xfId="30826"/>
    <cellStyle name="Normal 9 3 2 5 5 2" xfId="30827"/>
    <cellStyle name="Normal 9 3 2 5 5 2 2" xfId="30828"/>
    <cellStyle name="Normal 9 3 2 5 5 3" xfId="30829"/>
    <cellStyle name="Normal 9 3 2 5 6" xfId="30830"/>
    <cellStyle name="Normal 9 3 2 5 6 2" xfId="30831"/>
    <cellStyle name="Normal 9 3 2 5 7" xfId="30832"/>
    <cellStyle name="Normal 9 3 2 6" xfId="30833"/>
    <cellStyle name="Normal 9 3 2 6 2" xfId="30834"/>
    <cellStyle name="Normal 9 3 2 6 2 2" xfId="30835"/>
    <cellStyle name="Normal 9 3 2 6 2 2 2" xfId="30836"/>
    <cellStyle name="Normal 9 3 2 6 2 2 2 2" xfId="30837"/>
    <cellStyle name="Normal 9 3 2 6 2 2 2 2 2" xfId="30838"/>
    <cellStyle name="Normal 9 3 2 6 2 2 2 3" xfId="30839"/>
    <cellStyle name="Normal 9 3 2 6 2 2 3" xfId="30840"/>
    <cellStyle name="Normal 9 3 2 6 2 2 3 2" xfId="30841"/>
    <cellStyle name="Normal 9 3 2 6 2 2 4" xfId="30842"/>
    <cellStyle name="Normal 9 3 2 6 2 3" xfId="30843"/>
    <cellStyle name="Normal 9 3 2 6 2 3 2" xfId="30844"/>
    <cellStyle name="Normal 9 3 2 6 2 3 2 2" xfId="30845"/>
    <cellStyle name="Normal 9 3 2 6 2 3 3" xfId="30846"/>
    <cellStyle name="Normal 9 3 2 6 2 4" xfId="30847"/>
    <cellStyle name="Normal 9 3 2 6 2 4 2" xfId="30848"/>
    <cellStyle name="Normal 9 3 2 6 2 5" xfId="30849"/>
    <cellStyle name="Normal 9 3 2 6 3" xfId="30850"/>
    <cellStyle name="Normal 9 3 2 6 3 2" xfId="30851"/>
    <cellStyle name="Normal 9 3 2 6 3 2 2" xfId="30852"/>
    <cellStyle name="Normal 9 3 2 6 3 2 2 2" xfId="30853"/>
    <cellStyle name="Normal 9 3 2 6 3 2 3" xfId="30854"/>
    <cellStyle name="Normal 9 3 2 6 3 3" xfId="30855"/>
    <cellStyle name="Normal 9 3 2 6 3 3 2" xfId="30856"/>
    <cellStyle name="Normal 9 3 2 6 3 4" xfId="30857"/>
    <cellStyle name="Normal 9 3 2 6 4" xfId="30858"/>
    <cellStyle name="Normal 9 3 2 6 4 2" xfId="30859"/>
    <cellStyle name="Normal 9 3 2 6 4 2 2" xfId="30860"/>
    <cellStyle name="Normal 9 3 2 6 4 3" xfId="30861"/>
    <cellStyle name="Normal 9 3 2 6 5" xfId="30862"/>
    <cellStyle name="Normal 9 3 2 6 5 2" xfId="30863"/>
    <cellStyle name="Normal 9 3 2 6 6" xfId="30864"/>
    <cellStyle name="Normal 9 3 2 7" xfId="30865"/>
    <cellStyle name="Normal 9 3 2 7 2" xfId="30866"/>
    <cellStyle name="Normal 9 3 2 7 2 2" xfId="30867"/>
    <cellStyle name="Normal 9 3 2 7 2 2 2" xfId="30868"/>
    <cellStyle name="Normal 9 3 2 7 2 2 2 2" xfId="30869"/>
    <cellStyle name="Normal 9 3 2 7 2 2 3" xfId="30870"/>
    <cellStyle name="Normal 9 3 2 7 2 3" xfId="30871"/>
    <cellStyle name="Normal 9 3 2 7 2 3 2" xfId="30872"/>
    <cellStyle name="Normal 9 3 2 7 2 4" xfId="30873"/>
    <cellStyle name="Normal 9 3 2 7 3" xfId="30874"/>
    <cellStyle name="Normal 9 3 2 7 3 2" xfId="30875"/>
    <cellStyle name="Normal 9 3 2 7 3 2 2" xfId="30876"/>
    <cellStyle name="Normal 9 3 2 7 3 3" xfId="30877"/>
    <cellStyle name="Normal 9 3 2 7 4" xfId="30878"/>
    <cellStyle name="Normal 9 3 2 7 4 2" xfId="30879"/>
    <cellStyle name="Normal 9 3 2 7 5" xfId="30880"/>
    <cellStyle name="Normal 9 3 2 8" xfId="30881"/>
    <cellStyle name="Normal 9 3 2 8 2" xfId="30882"/>
    <cellStyle name="Normal 9 3 2 8 2 2" xfId="30883"/>
    <cellStyle name="Normal 9 3 2 8 2 2 2" xfId="30884"/>
    <cellStyle name="Normal 9 3 2 8 2 3" xfId="30885"/>
    <cellStyle name="Normal 9 3 2 8 3" xfId="30886"/>
    <cellStyle name="Normal 9 3 2 8 3 2" xfId="30887"/>
    <cellStyle name="Normal 9 3 2 8 4" xfId="30888"/>
    <cellStyle name="Normal 9 3 2 9" xfId="30889"/>
    <cellStyle name="Normal 9 3 2 9 2" xfId="30890"/>
    <cellStyle name="Normal 9 3 2 9 2 2" xfId="30891"/>
    <cellStyle name="Normal 9 3 2 9 3" xfId="30892"/>
    <cellStyle name="Normal 9 3 3" xfId="30893"/>
    <cellStyle name="Normal 9 3 3 10" xfId="30894"/>
    <cellStyle name="Normal 9 3 3 2" xfId="30895"/>
    <cellStyle name="Normal 9 3 3 2 2" xfId="30896"/>
    <cellStyle name="Normal 9 3 3 2 2 2" xfId="30897"/>
    <cellStyle name="Normal 9 3 3 2 2 2 2" xfId="30898"/>
    <cellStyle name="Normal 9 3 3 2 2 2 2 2" xfId="30899"/>
    <cellStyle name="Normal 9 3 3 2 2 2 2 2 2" xfId="30900"/>
    <cellStyle name="Normal 9 3 3 2 2 2 2 2 2 2" xfId="30901"/>
    <cellStyle name="Normal 9 3 3 2 2 2 2 2 2 2 2" xfId="30902"/>
    <cellStyle name="Normal 9 3 3 2 2 2 2 2 2 2 2 2" xfId="30903"/>
    <cellStyle name="Normal 9 3 3 2 2 2 2 2 2 2 3" xfId="30904"/>
    <cellStyle name="Normal 9 3 3 2 2 2 2 2 2 3" xfId="30905"/>
    <cellStyle name="Normal 9 3 3 2 2 2 2 2 2 3 2" xfId="30906"/>
    <cellStyle name="Normal 9 3 3 2 2 2 2 2 2 4" xfId="30907"/>
    <cellStyle name="Normal 9 3 3 2 2 2 2 2 3" xfId="30908"/>
    <cellStyle name="Normal 9 3 3 2 2 2 2 2 3 2" xfId="30909"/>
    <cellStyle name="Normal 9 3 3 2 2 2 2 2 3 2 2" xfId="30910"/>
    <cellStyle name="Normal 9 3 3 2 2 2 2 2 3 3" xfId="30911"/>
    <cellStyle name="Normal 9 3 3 2 2 2 2 2 4" xfId="30912"/>
    <cellStyle name="Normal 9 3 3 2 2 2 2 2 4 2" xfId="30913"/>
    <cellStyle name="Normal 9 3 3 2 2 2 2 2 5" xfId="30914"/>
    <cellStyle name="Normal 9 3 3 2 2 2 2 3" xfId="30915"/>
    <cellStyle name="Normal 9 3 3 2 2 2 2 3 2" xfId="30916"/>
    <cellStyle name="Normal 9 3 3 2 2 2 2 3 2 2" xfId="30917"/>
    <cellStyle name="Normal 9 3 3 2 2 2 2 3 2 2 2" xfId="30918"/>
    <cellStyle name="Normal 9 3 3 2 2 2 2 3 2 3" xfId="30919"/>
    <cellStyle name="Normal 9 3 3 2 2 2 2 3 3" xfId="30920"/>
    <cellStyle name="Normal 9 3 3 2 2 2 2 3 3 2" xfId="30921"/>
    <cellStyle name="Normal 9 3 3 2 2 2 2 3 4" xfId="30922"/>
    <cellStyle name="Normal 9 3 3 2 2 2 2 4" xfId="30923"/>
    <cellStyle name="Normal 9 3 3 2 2 2 2 4 2" xfId="30924"/>
    <cellStyle name="Normal 9 3 3 2 2 2 2 4 2 2" xfId="30925"/>
    <cellStyle name="Normal 9 3 3 2 2 2 2 4 3" xfId="30926"/>
    <cellStyle name="Normal 9 3 3 2 2 2 2 5" xfId="30927"/>
    <cellStyle name="Normal 9 3 3 2 2 2 2 5 2" xfId="30928"/>
    <cellStyle name="Normal 9 3 3 2 2 2 2 6" xfId="30929"/>
    <cellStyle name="Normal 9 3 3 2 2 2 3" xfId="30930"/>
    <cellStyle name="Normal 9 3 3 2 2 2 3 2" xfId="30931"/>
    <cellStyle name="Normal 9 3 3 2 2 2 3 2 2" xfId="30932"/>
    <cellStyle name="Normal 9 3 3 2 2 2 3 2 2 2" xfId="30933"/>
    <cellStyle name="Normal 9 3 3 2 2 2 3 2 2 2 2" xfId="30934"/>
    <cellStyle name="Normal 9 3 3 2 2 2 3 2 2 3" xfId="30935"/>
    <cellStyle name="Normal 9 3 3 2 2 2 3 2 3" xfId="30936"/>
    <cellStyle name="Normal 9 3 3 2 2 2 3 2 3 2" xfId="30937"/>
    <cellStyle name="Normal 9 3 3 2 2 2 3 2 4" xfId="30938"/>
    <cellStyle name="Normal 9 3 3 2 2 2 3 3" xfId="30939"/>
    <cellStyle name="Normal 9 3 3 2 2 2 3 3 2" xfId="30940"/>
    <cellStyle name="Normal 9 3 3 2 2 2 3 3 2 2" xfId="30941"/>
    <cellStyle name="Normal 9 3 3 2 2 2 3 3 3" xfId="30942"/>
    <cellStyle name="Normal 9 3 3 2 2 2 3 4" xfId="30943"/>
    <cellStyle name="Normal 9 3 3 2 2 2 3 4 2" xfId="30944"/>
    <cellStyle name="Normal 9 3 3 2 2 2 3 5" xfId="30945"/>
    <cellStyle name="Normal 9 3 3 2 2 2 4" xfId="30946"/>
    <cellStyle name="Normal 9 3 3 2 2 2 4 2" xfId="30947"/>
    <cellStyle name="Normal 9 3 3 2 2 2 4 2 2" xfId="30948"/>
    <cellStyle name="Normal 9 3 3 2 2 2 4 2 2 2" xfId="30949"/>
    <cellStyle name="Normal 9 3 3 2 2 2 4 2 3" xfId="30950"/>
    <cellStyle name="Normal 9 3 3 2 2 2 4 3" xfId="30951"/>
    <cellStyle name="Normal 9 3 3 2 2 2 4 3 2" xfId="30952"/>
    <cellStyle name="Normal 9 3 3 2 2 2 4 4" xfId="30953"/>
    <cellStyle name="Normal 9 3 3 2 2 2 5" xfId="30954"/>
    <cellStyle name="Normal 9 3 3 2 2 2 5 2" xfId="30955"/>
    <cellStyle name="Normal 9 3 3 2 2 2 5 2 2" xfId="30956"/>
    <cellStyle name="Normal 9 3 3 2 2 2 5 3" xfId="30957"/>
    <cellStyle name="Normal 9 3 3 2 2 2 6" xfId="30958"/>
    <cellStyle name="Normal 9 3 3 2 2 2 6 2" xfId="30959"/>
    <cellStyle name="Normal 9 3 3 2 2 2 7" xfId="30960"/>
    <cellStyle name="Normal 9 3 3 2 2 3" xfId="30961"/>
    <cellStyle name="Normal 9 3 3 2 2 3 2" xfId="30962"/>
    <cellStyle name="Normal 9 3 3 2 2 3 2 2" xfId="30963"/>
    <cellStyle name="Normal 9 3 3 2 2 3 2 2 2" xfId="30964"/>
    <cellStyle name="Normal 9 3 3 2 2 3 2 2 2 2" xfId="30965"/>
    <cellStyle name="Normal 9 3 3 2 2 3 2 2 2 2 2" xfId="30966"/>
    <cellStyle name="Normal 9 3 3 2 2 3 2 2 2 3" xfId="30967"/>
    <cellStyle name="Normal 9 3 3 2 2 3 2 2 3" xfId="30968"/>
    <cellStyle name="Normal 9 3 3 2 2 3 2 2 3 2" xfId="30969"/>
    <cellStyle name="Normal 9 3 3 2 2 3 2 2 4" xfId="30970"/>
    <cellStyle name="Normal 9 3 3 2 2 3 2 3" xfId="30971"/>
    <cellStyle name="Normal 9 3 3 2 2 3 2 3 2" xfId="30972"/>
    <cellStyle name="Normal 9 3 3 2 2 3 2 3 2 2" xfId="30973"/>
    <cellStyle name="Normal 9 3 3 2 2 3 2 3 3" xfId="30974"/>
    <cellStyle name="Normal 9 3 3 2 2 3 2 4" xfId="30975"/>
    <cellStyle name="Normal 9 3 3 2 2 3 2 4 2" xfId="30976"/>
    <cellStyle name="Normal 9 3 3 2 2 3 2 5" xfId="30977"/>
    <cellStyle name="Normal 9 3 3 2 2 3 3" xfId="30978"/>
    <cellStyle name="Normal 9 3 3 2 2 3 3 2" xfId="30979"/>
    <cellStyle name="Normal 9 3 3 2 2 3 3 2 2" xfId="30980"/>
    <cellStyle name="Normal 9 3 3 2 2 3 3 2 2 2" xfId="30981"/>
    <cellStyle name="Normal 9 3 3 2 2 3 3 2 3" xfId="30982"/>
    <cellStyle name="Normal 9 3 3 2 2 3 3 3" xfId="30983"/>
    <cellStyle name="Normal 9 3 3 2 2 3 3 3 2" xfId="30984"/>
    <cellStyle name="Normal 9 3 3 2 2 3 3 4" xfId="30985"/>
    <cellStyle name="Normal 9 3 3 2 2 3 4" xfId="30986"/>
    <cellStyle name="Normal 9 3 3 2 2 3 4 2" xfId="30987"/>
    <cellStyle name="Normal 9 3 3 2 2 3 4 2 2" xfId="30988"/>
    <cellStyle name="Normal 9 3 3 2 2 3 4 3" xfId="30989"/>
    <cellStyle name="Normal 9 3 3 2 2 3 5" xfId="30990"/>
    <cellStyle name="Normal 9 3 3 2 2 3 5 2" xfId="30991"/>
    <cellStyle name="Normal 9 3 3 2 2 3 6" xfId="30992"/>
    <cellStyle name="Normal 9 3 3 2 2 4" xfId="30993"/>
    <cellStyle name="Normal 9 3 3 2 2 4 2" xfId="30994"/>
    <cellStyle name="Normal 9 3 3 2 2 4 2 2" xfId="30995"/>
    <cellStyle name="Normal 9 3 3 2 2 4 2 2 2" xfId="30996"/>
    <cellStyle name="Normal 9 3 3 2 2 4 2 2 2 2" xfId="30997"/>
    <cellStyle name="Normal 9 3 3 2 2 4 2 2 3" xfId="30998"/>
    <cellStyle name="Normal 9 3 3 2 2 4 2 3" xfId="30999"/>
    <cellStyle name="Normal 9 3 3 2 2 4 2 3 2" xfId="31000"/>
    <cellStyle name="Normal 9 3 3 2 2 4 2 4" xfId="31001"/>
    <cellStyle name="Normal 9 3 3 2 2 4 3" xfId="31002"/>
    <cellStyle name="Normal 9 3 3 2 2 4 3 2" xfId="31003"/>
    <cellStyle name="Normal 9 3 3 2 2 4 3 2 2" xfId="31004"/>
    <cellStyle name="Normal 9 3 3 2 2 4 3 3" xfId="31005"/>
    <cellStyle name="Normal 9 3 3 2 2 4 4" xfId="31006"/>
    <cellStyle name="Normal 9 3 3 2 2 4 4 2" xfId="31007"/>
    <cellStyle name="Normal 9 3 3 2 2 4 5" xfId="31008"/>
    <cellStyle name="Normal 9 3 3 2 2 5" xfId="31009"/>
    <cellStyle name="Normal 9 3 3 2 2 5 2" xfId="31010"/>
    <cellStyle name="Normal 9 3 3 2 2 5 2 2" xfId="31011"/>
    <cellStyle name="Normal 9 3 3 2 2 5 2 2 2" xfId="31012"/>
    <cellStyle name="Normal 9 3 3 2 2 5 2 3" xfId="31013"/>
    <cellStyle name="Normal 9 3 3 2 2 5 3" xfId="31014"/>
    <cellStyle name="Normal 9 3 3 2 2 5 3 2" xfId="31015"/>
    <cellStyle name="Normal 9 3 3 2 2 5 4" xfId="31016"/>
    <cellStyle name="Normal 9 3 3 2 2 6" xfId="31017"/>
    <cellStyle name="Normal 9 3 3 2 2 6 2" xfId="31018"/>
    <cellStyle name="Normal 9 3 3 2 2 6 2 2" xfId="31019"/>
    <cellStyle name="Normal 9 3 3 2 2 6 3" xfId="31020"/>
    <cellStyle name="Normal 9 3 3 2 2 7" xfId="31021"/>
    <cellStyle name="Normal 9 3 3 2 2 7 2" xfId="31022"/>
    <cellStyle name="Normal 9 3 3 2 2 8" xfId="31023"/>
    <cellStyle name="Normal 9 3 3 2 3" xfId="31024"/>
    <cellStyle name="Normal 9 3 3 2 3 2" xfId="31025"/>
    <cellStyle name="Normal 9 3 3 2 3 2 2" xfId="31026"/>
    <cellStyle name="Normal 9 3 3 2 3 2 2 2" xfId="31027"/>
    <cellStyle name="Normal 9 3 3 2 3 2 2 2 2" xfId="31028"/>
    <cellStyle name="Normal 9 3 3 2 3 2 2 2 2 2" xfId="31029"/>
    <cellStyle name="Normal 9 3 3 2 3 2 2 2 2 2 2" xfId="31030"/>
    <cellStyle name="Normal 9 3 3 2 3 2 2 2 2 3" xfId="31031"/>
    <cellStyle name="Normal 9 3 3 2 3 2 2 2 3" xfId="31032"/>
    <cellStyle name="Normal 9 3 3 2 3 2 2 2 3 2" xfId="31033"/>
    <cellStyle name="Normal 9 3 3 2 3 2 2 2 4" xfId="31034"/>
    <cellStyle name="Normal 9 3 3 2 3 2 2 3" xfId="31035"/>
    <cellStyle name="Normal 9 3 3 2 3 2 2 3 2" xfId="31036"/>
    <cellStyle name="Normal 9 3 3 2 3 2 2 3 2 2" xfId="31037"/>
    <cellStyle name="Normal 9 3 3 2 3 2 2 3 3" xfId="31038"/>
    <cellStyle name="Normal 9 3 3 2 3 2 2 4" xfId="31039"/>
    <cellStyle name="Normal 9 3 3 2 3 2 2 4 2" xfId="31040"/>
    <cellStyle name="Normal 9 3 3 2 3 2 2 5" xfId="31041"/>
    <cellStyle name="Normal 9 3 3 2 3 2 3" xfId="31042"/>
    <cellStyle name="Normal 9 3 3 2 3 2 3 2" xfId="31043"/>
    <cellStyle name="Normal 9 3 3 2 3 2 3 2 2" xfId="31044"/>
    <cellStyle name="Normal 9 3 3 2 3 2 3 2 2 2" xfId="31045"/>
    <cellStyle name="Normal 9 3 3 2 3 2 3 2 3" xfId="31046"/>
    <cellStyle name="Normal 9 3 3 2 3 2 3 3" xfId="31047"/>
    <cellStyle name="Normal 9 3 3 2 3 2 3 3 2" xfId="31048"/>
    <cellStyle name="Normal 9 3 3 2 3 2 3 4" xfId="31049"/>
    <cellStyle name="Normal 9 3 3 2 3 2 4" xfId="31050"/>
    <cellStyle name="Normal 9 3 3 2 3 2 4 2" xfId="31051"/>
    <cellStyle name="Normal 9 3 3 2 3 2 4 2 2" xfId="31052"/>
    <cellStyle name="Normal 9 3 3 2 3 2 4 3" xfId="31053"/>
    <cellStyle name="Normal 9 3 3 2 3 2 5" xfId="31054"/>
    <cellStyle name="Normal 9 3 3 2 3 2 5 2" xfId="31055"/>
    <cellStyle name="Normal 9 3 3 2 3 2 6" xfId="31056"/>
    <cellStyle name="Normal 9 3 3 2 3 3" xfId="31057"/>
    <cellStyle name="Normal 9 3 3 2 3 3 2" xfId="31058"/>
    <cellStyle name="Normal 9 3 3 2 3 3 2 2" xfId="31059"/>
    <cellStyle name="Normal 9 3 3 2 3 3 2 2 2" xfId="31060"/>
    <cellStyle name="Normal 9 3 3 2 3 3 2 2 2 2" xfId="31061"/>
    <cellStyle name="Normal 9 3 3 2 3 3 2 2 3" xfId="31062"/>
    <cellStyle name="Normal 9 3 3 2 3 3 2 3" xfId="31063"/>
    <cellStyle name="Normal 9 3 3 2 3 3 2 3 2" xfId="31064"/>
    <cellStyle name="Normal 9 3 3 2 3 3 2 4" xfId="31065"/>
    <cellStyle name="Normal 9 3 3 2 3 3 3" xfId="31066"/>
    <cellStyle name="Normal 9 3 3 2 3 3 3 2" xfId="31067"/>
    <cellStyle name="Normal 9 3 3 2 3 3 3 2 2" xfId="31068"/>
    <cellStyle name="Normal 9 3 3 2 3 3 3 3" xfId="31069"/>
    <cellStyle name="Normal 9 3 3 2 3 3 4" xfId="31070"/>
    <cellStyle name="Normal 9 3 3 2 3 3 4 2" xfId="31071"/>
    <cellStyle name="Normal 9 3 3 2 3 3 5" xfId="31072"/>
    <cellStyle name="Normal 9 3 3 2 3 4" xfId="31073"/>
    <cellStyle name="Normal 9 3 3 2 3 4 2" xfId="31074"/>
    <cellStyle name="Normal 9 3 3 2 3 4 2 2" xfId="31075"/>
    <cellStyle name="Normal 9 3 3 2 3 4 2 2 2" xfId="31076"/>
    <cellStyle name="Normal 9 3 3 2 3 4 2 3" xfId="31077"/>
    <cellStyle name="Normal 9 3 3 2 3 4 3" xfId="31078"/>
    <cellStyle name="Normal 9 3 3 2 3 4 3 2" xfId="31079"/>
    <cellStyle name="Normal 9 3 3 2 3 4 4" xfId="31080"/>
    <cellStyle name="Normal 9 3 3 2 3 5" xfId="31081"/>
    <cellStyle name="Normal 9 3 3 2 3 5 2" xfId="31082"/>
    <cellStyle name="Normal 9 3 3 2 3 5 2 2" xfId="31083"/>
    <cellStyle name="Normal 9 3 3 2 3 5 3" xfId="31084"/>
    <cellStyle name="Normal 9 3 3 2 3 6" xfId="31085"/>
    <cellStyle name="Normal 9 3 3 2 3 6 2" xfId="31086"/>
    <cellStyle name="Normal 9 3 3 2 3 7" xfId="31087"/>
    <cellStyle name="Normal 9 3 3 2 4" xfId="31088"/>
    <cellStyle name="Normal 9 3 3 2 4 2" xfId="31089"/>
    <cellStyle name="Normal 9 3 3 2 4 2 2" xfId="31090"/>
    <cellStyle name="Normal 9 3 3 2 4 2 2 2" xfId="31091"/>
    <cellStyle name="Normal 9 3 3 2 4 2 2 2 2" xfId="31092"/>
    <cellStyle name="Normal 9 3 3 2 4 2 2 2 2 2" xfId="31093"/>
    <cellStyle name="Normal 9 3 3 2 4 2 2 2 3" xfId="31094"/>
    <cellStyle name="Normal 9 3 3 2 4 2 2 3" xfId="31095"/>
    <cellStyle name="Normal 9 3 3 2 4 2 2 3 2" xfId="31096"/>
    <cellStyle name="Normal 9 3 3 2 4 2 2 4" xfId="31097"/>
    <cellStyle name="Normal 9 3 3 2 4 2 3" xfId="31098"/>
    <cellStyle name="Normal 9 3 3 2 4 2 3 2" xfId="31099"/>
    <cellStyle name="Normal 9 3 3 2 4 2 3 2 2" xfId="31100"/>
    <cellStyle name="Normal 9 3 3 2 4 2 3 3" xfId="31101"/>
    <cellStyle name="Normal 9 3 3 2 4 2 4" xfId="31102"/>
    <cellStyle name="Normal 9 3 3 2 4 2 4 2" xfId="31103"/>
    <cellStyle name="Normal 9 3 3 2 4 2 5" xfId="31104"/>
    <cellStyle name="Normal 9 3 3 2 4 3" xfId="31105"/>
    <cellStyle name="Normal 9 3 3 2 4 3 2" xfId="31106"/>
    <cellStyle name="Normal 9 3 3 2 4 3 2 2" xfId="31107"/>
    <cellStyle name="Normal 9 3 3 2 4 3 2 2 2" xfId="31108"/>
    <cellStyle name="Normal 9 3 3 2 4 3 2 3" xfId="31109"/>
    <cellStyle name="Normal 9 3 3 2 4 3 3" xfId="31110"/>
    <cellStyle name="Normal 9 3 3 2 4 3 3 2" xfId="31111"/>
    <cellStyle name="Normal 9 3 3 2 4 3 4" xfId="31112"/>
    <cellStyle name="Normal 9 3 3 2 4 4" xfId="31113"/>
    <cellStyle name="Normal 9 3 3 2 4 4 2" xfId="31114"/>
    <cellStyle name="Normal 9 3 3 2 4 4 2 2" xfId="31115"/>
    <cellStyle name="Normal 9 3 3 2 4 4 3" xfId="31116"/>
    <cellStyle name="Normal 9 3 3 2 4 5" xfId="31117"/>
    <cellStyle name="Normal 9 3 3 2 4 5 2" xfId="31118"/>
    <cellStyle name="Normal 9 3 3 2 4 6" xfId="31119"/>
    <cellStyle name="Normal 9 3 3 2 5" xfId="31120"/>
    <cellStyle name="Normal 9 3 3 2 5 2" xfId="31121"/>
    <cellStyle name="Normal 9 3 3 2 5 2 2" xfId="31122"/>
    <cellStyle name="Normal 9 3 3 2 5 2 2 2" xfId="31123"/>
    <cellStyle name="Normal 9 3 3 2 5 2 2 2 2" xfId="31124"/>
    <cellStyle name="Normal 9 3 3 2 5 2 2 3" xfId="31125"/>
    <cellStyle name="Normal 9 3 3 2 5 2 3" xfId="31126"/>
    <cellStyle name="Normal 9 3 3 2 5 2 3 2" xfId="31127"/>
    <cellStyle name="Normal 9 3 3 2 5 2 4" xfId="31128"/>
    <cellStyle name="Normal 9 3 3 2 5 3" xfId="31129"/>
    <cellStyle name="Normal 9 3 3 2 5 3 2" xfId="31130"/>
    <cellStyle name="Normal 9 3 3 2 5 3 2 2" xfId="31131"/>
    <cellStyle name="Normal 9 3 3 2 5 3 3" xfId="31132"/>
    <cellStyle name="Normal 9 3 3 2 5 4" xfId="31133"/>
    <cellStyle name="Normal 9 3 3 2 5 4 2" xfId="31134"/>
    <cellStyle name="Normal 9 3 3 2 5 5" xfId="31135"/>
    <cellStyle name="Normal 9 3 3 2 6" xfId="31136"/>
    <cellStyle name="Normal 9 3 3 2 6 2" xfId="31137"/>
    <cellStyle name="Normal 9 3 3 2 6 2 2" xfId="31138"/>
    <cellStyle name="Normal 9 3 3 2 6 2 2 2" xfId="31139"/>
    <cellStyle name="Normal 9 3 3 2 6 2 3" xfId="31140"/>
    <cellStyle name="Normal 9 3 3 2 6 3" xfId="31141"/>
    <cellStyle name="Normal 9 3 3 2 6 3 2" xfId="31142"/>
    <cellStyle name="Normal 9 3 3 2 6 4" xfId="31143"/>
    <cellStyle name="Normal 9 3 3 2 7" xfId="31144"/>
    <cellStyle name="Normal 9 3 3 2 7 2" xfId="31145"/>
    <cellStyle name="Normal 9 3 3 2 7 2 2" xfId="31146"/>
    <cellStyle name="Normal 9 3 3 2 7 3" xfId="31147"/>
    <cellStyle name="Normal 9 3 3 2 8" xfId="31148"/>
    <cellStyle name="Normal 9 3 3 2 8 2" xfId="31149"/>
    <cellStyle name="Normal 9 3 3 2 9" xfId="31150"/>
    <cellStyle name="Normal 9 3 3 3" xfId="31151"/>
    <cellStyle name="Normal 9 3 3 3 2" xfId="31152"/>
    <cellStyle name="Normal 9 3 3 3 2 2" xfId="31153"/>
    <cellStyle name="Normal 9 3 3 3 2 2 2" xfId="31154"/>
    <cellStyle name="Normal 9 3 3 3 2 2 2 2" xfId="31155"/>
    <cellStyle name="Normal 9 3 3 3 2 2 2 2 2" xfId="31156"/>
    <cellStyle name="Normal 9 3 3 3 2 2 2 2 2 2" xfId="31157"/>
    <cellStyle name="Normal 9 3 3 3 2 2 2 2 2 2 2" xfId="31158"/>
    <cellStyle name="Normal 9 3 3 3 2 2 2 2 2 3" xfId="31159"/>
    <cellStyle name="Normal 9 3 3 3 2 2 2 2 3" xfId="31160"/>
    <cellStyle name="Normal 9 3 3 3 2 2 2 2 3 2" xfId="31161"/>
    <cellStyle name="Normal 9 3 3 3 2 2 2 2 4" xfId="31162"/>
    <cellStyle name="Normal 9 3 3 3 2 2 2 3" xfId="31163"/>
    <cellStyle name="Normal 9 3 3 3 2 2 2 3 2" xfId="31164"/>
    <cellStyle name="Normal 9 3 3 3 2 2 2 3 2 2" xfId="31165"/>
    <cellStyle name="Normal 9 3 3 3 2 2 2 3 3" xfId="31166"/>
    <cellStyle name="Normal 9 3 3 3 2 2 2 4" xfId="31167"/>
    <cellStyle name="Normal 9 3 3 3 2 2 2 4 2" xfId="31168"/>
    <cellStyle name="Normal 9 3 3 3 2 2 2 5" xfId="31169"/>
    <cellStyle name="Normal 9 3 3 3 2 2 3" xfId="31170"/>
    <cellStyle name="Normal 9 3 3 3 2 2 3 2" xfId="31171"/>
    <cellStyle name="Normal 9 3 3 3 2 2 3 2 2" xfId="31172"/>
    <cellStyle name="Normal 9 3 3 3 2 2 3 2 2 2" xfId="31173"/>
    <cellStyle name="Normal 9 3 3 3 2 2 3 2 3" xfId="31174"/>
    <cellStyle name="Normal 9 3 3 3 2 2 3 3" xfId="31175"/>
    <cellStyle name="Normal 9 3 3 3 2 2 3 3 2" xfId="31176"/>
    <cellStyle name="Normal 9 3 3 3 2 2 3 4" xfId="31177"/>
    <cellStyle name="Normal 9 3 3 3 2 2 4" xfId="31178"/>
    <cellStyle name="Normal 9 3 3 3 2 2 4 2" xfId="31179"/>
    <cellStyle name="Normal 9 3 3 3 2 2 4 2 2" xfId="31180"/>
    <cellStyle name="Normal 9 3 3 3 2 2 4 3" xfId="31181"/>
    <cellStyle name="Normal 9 3 3 3 2 2 5" xfId="31182"/>
    <cellStyle name="Normal 9 3 3 3 2 2 5 2" xfId="31183"/>
    <cellStyle name="Normal 9 3 3 3 2 2 6" xfId="31184"/>
    <cellStyle name="Normal 9 3 3 3 2 3" xfId="31185"/>
    <cellStyle name="Normal 9 3 3 3 2 3 2" xfId="31186"/>
    <cellStyle name="Normal 9 3 3 3 2 3 2 2" xfId="31187"/>
    <cellStyle name="Normal 9 3 3 3 2 3 2 2 2" xfId="31188"/>
    <cellStyle name="Normal 9 3 3 3 2 3 2 2 2 2" xfId="31189"/>
    <cellStyle name="Normal 9 3 3 3 2 3 2 2 3" xfId="31190"/>
    <cellStyle name="Normal 9 3 3 3 2 3 2 3" xfId="31191"/>
    <cellStyle name="Normal 9 3 3 3 2 3 2 3 2" xfId="31192"/>
    <cellStyle name="Normal 9 3 3 3 2 3 2 4" xfId="31193"/>
    <cellStyle name="Normal 9 3 3 3 2 3 3" xfId="31194"/>
    <cellStyle name="Normal 9 3 3 3 2 3 3 2" xfId="31195"/>
    <cellStyle name="Normal 9 3 3 3 2 3 3 2 2" xfId="31196"/>
    <cellStyle name="Normal 9 3 3 3 2 3 3 3" xfId="31197"/>
    <cellStyle name="Normal 9 3 3 3 2 3 4" xfId="31198"/>
    <cellStyle name="Normal 9 3 3 3 2 3 4 2" xfId="31199"/>
    <cellStyle name="Normal 9 3 3 3 2 3 5" xfId="31200"/>
    <cellStyle name="Normal 9 3 3 3 2 4" xfId="31201"/>
    <cellStyle name="Normal 9 3 3 3 2 4 2" xfId="31202"/>
    <cellStyle name="Normal 9 3 3 3 2 4 2 2" xfId="31203"/>
    <cellStyle name="Normal 9 3 3 3 2 4 2 2 2" xfId="31204"/>
    <cellStyle name="Normal 9 3 3 3 2 4 2 3" xfId="31205"/>
    <cellStyle name="Normal 9 3 3 3 2 4 3" xfId="31206"/>
    <cellStyle name="Normal 9 3 3 3 2 4 3 2" xfId="31207"/>
    <cellStyle name="Normal 9 3 3 3 2 4 4" xfId="31208"/>
    <cellStyle name="Normal 9 3 3 3 2 5" xfId="31209"/>
    <cellStyle name="Normal 9 3 3 3 2 5 2" xfId="31210"/>
    <cellStyle name="Normal 9 3 3 3 2 5 2 2" xfId="31211"/>
    <cellStyle name="Normal 9 3 3 3 2 5 3" xfId="31212"/>
    <cellStyle name="Normal 9 3 3 3 2 6" xfId="31213"/>
    <cellStyle name="Normal 9 3 3 3 2 6 2" xfId="31214"/>
    <cellStyle name="Normal 9 3 3 3 2 7" xfId="31215"/>
    <cellStyle name="Normal 9 3 3 3 3" xfId="31216"/>
    <cellStyle name="Normal 9 3 3 3 3 2" xfId="31217"/>
    <cellStyle name="Normal 9 3 3 3 3 2 2" xfId="31218"/>
    <cellStyle name="Normal 9 3 3 3 3 2 2 2" xfId="31219"/>
    <cellStyle name="Normal 9 3 3 3 3 2 2 2 2" xfId="31220"/>
    <cellStyle name="Normal 9 3 3 3 3 2 2 2 2 2" xfId="31221"/>
    <cellStyle name="Normal 9 3 3 3 3 2 2 2 3" xfId="31222"/>
    <cellStyle name="Normal 9 3 3 3 3 2 2 3" xfId="31223"/>
    <cellStyle name="Normal 9 3 3 3 3 2 2 3 2" xfId="31224"/>
    <cellStyle name="Normal 9 3 3 3 3 2 2 4" xfId="31225"/>
    <cellStyle name="Normal 9 3 3 3 3 2 3" xfId="31226"/>
    <cellStyle name="Normal 9 3 3 3 3 2 3 2" xfId="31227"/>
    <cellStyle name="Normal 9 3 3 3 3 2 3 2 2" xfId="31228"/>
    <cellStyle name="Normal 9 3 3 3 3 2 3 3" xfId="31229"/>
    <cellStyle name="Normal 9 3 3 3 3 2 4" xfId="31230"/>
    <cellStyle name="Normal 9 3 3 3 3 2 4 2" xfId="31231"/>
    <cellStyle name="Normal 9 3 3 3 3 2 5" xfId="31232"/>
    <cellStyle name="Normal 9 3 3 3 3 3" xfId="31233"/>
    <cellStyle name="Normal 9 3 3 3 3 3 2" xfId="31234"/>
    <cellStyle name="Normal 9 3 3 3 3 3 2 2" xfId="31235"/>
    <cellStyle name="Normal 9 3 3 3 3 3 2 2 2" xfId="31236"/>
    <cellStyle name="Normal 9 3 3 3 3 3 2 3" xfId="31237"/>
    <cellStyle name="Normal 9 3 3 3 3 3 3" xfId="31238"/>
    <cellStyle name="Normal 9 3 3 3 3 3 3 2" xfId="31239"/>
    <cellStyle name="Normal 9 3 3 3 3 3 4" xfId="31240"/>
    <cellStyle name="Normal 9 3 3 3 3 4" xfId="31241"/>
    <cellStyle name="Normal 9 3 3 3 3 4 2" xfId="31242"/>
    <cellStyle name="Normal 9 3 3 3 3 4 2 2" xfId="31243"/>
    <cellStyle name="Normal 9 3 3 3 3 4 3" xfId="31244"/>
    <cellStyle name="Normal 9 3 3 3 3 5" xfId="31245"/>
    <cellStyle name="Normal 9 3 3 3 3 5 2" xfId="31246"/>
    <cellStyle name="Normal 9 3 3 3 3 6" xfId="31247"/>
    <cellStyle name="Normal 9 3 3 3 4" xfId="31248"/>
    <cellStyle name="Normal 9 3 3 3 4 2" xfId="31249"/>
    <cellStyle name="Normal 9 3 3 3 4 2 2" xfId="31250"/>
    <cellStyle name="Normal 9 3 3 3 4 2 2 2" xfId="31251"/>
    <cellStyle name="Normal 9 3 3 3 4 2 2 2 2" xfId="31252"/>
    <cellStyle name="Normal 9 3 3 3 4 2 2 3" xfId="31253"/>
    <cellStyle name="Normal 9 3 3 3 4 2 3" xfId="31254"/>
    <cellStyle name="Normal 9 3 3 3 4 2 3 2" xfId="31255"/>
    <cellStyle name="Normal 9 3 3 3 4 2 4" xfId="31256"/>
    <cellStyle name="Normal 9 3 3 3 4 3" xfId="31257"/>
    <cellStyle name="Normal 9 3 3 3 4 3 2" xfId="31258"/>
    <cellStyle name="Normal 9 3 3 3 4 3 2 2" xfId="31259"/>
    <cellStyle name="Normal 9 3 3 3 4 3 3" xfId="31260"/>
    <cellStyle name="Normal 9 3 3 3 4 4" xfId="31261"/>
    <cellStyle name="Normal 9 3 3 3 4 4 2" xfId="31262"/>
    <cellStyle name="Normal 9 3 3 3 4 5" xfId="31263"/>
    <cellStyle name="Normal 9 3 3 3 5" xfId="31264"/>
    <cellStyle name="Normal 9 3 3 3 5 2" xfId="31265"/>
    <cellStyle name="Normal 9 3 3 3 5 2 2" xfId="31266"/>
    <cellStyle name="Normal 9 3 3 3 5 2 2 2" xfId="31267"/>
    <cellStyle name="Normal 9 3 3 3 5 2 3" xfId="31268"/>
    <cellStyle name="Normal 9 3 3 3 5 3" xfId="31269"/>
    <cellStyle name="Normal 9 3 3 3 5 3 2" xfId="31270"/>
    <cellStyle name="Normal 9 3 3 3 5 4" xfId="31271"/>
    <cellStyle name="Normal 9 3 3 3 6" xfId="31272"/>
    <cellStyle name="Normal 9 3 3 3 6 2" xfId="31273"/>
    <cellStyle name="Normal 9 3 3 3 6 2 2" xfId="31274"/>
    <cellStyle name="Normal 9 3 3 3 6 3" xfId="31275"/>
    <cellStyle name="Normal 9 3 3 3 7" xfId="31276"/>
    <cellStyle name="Normal 9 3 3 3 7 2" xfId="31277"/>
    <cellStyle name="Normal 9 3 3 3 8" xfId="31278"/>
    <cellStyle name="Normal 9 3 3 4" xfId="31279"/>
    <cellStyle name="Normal 9 3 3 4 2" xfId="31280"/>
    <cellStyle name="Normal 9 3 3 4 2 2" xfId="31281"/>
    <cellStyle name="Normal 9 3 3 4 2 2 2" xfId="31282"/>
    <cellStyle name="Normal 9 3 3 4 2 2 2 2" xfId="31283"/>
    <cellStyle name="Normal 9 3 3 4 2 2 2 2 2" xfId="31284"/>
    <cellStyle name="Normal 9 3 3 4 2 2 2 2 2 2" xfId="31285"/>
    <cellStyle name="Normal 9 3 3 4 2 2 2 2 3" xfId="31286"/>
    <cellStyle name="Normal 9 3 3 4 2 2 2 3" xfId="31287"/>
    <cellStyle name="Normal 9 3 3 4 2 2 2 3 2" xfId="31288"/>
    <cellStyle name="Normal 9 3 3 4 2 2 2 4" xfId="31289"/>
    <cellStyle name="Normal 9 3 3 4 2 2 3" xfId="31290"/>
    <cellStyle name="Normal 9 3 3 4 2 2 3 2" xfId="31291"/>
    <cellStyle name="Normal 9 3 3 4 2 2 3 2 2" xfId="31292"/>
    <cellStyle name="Normal 9 3 3 4 2 2 3 3" xfId="31293"/>
    <cellStyle name="Normal 9 3 3 4 2 2 4" xfId="31294"/>
    <cellStyle name="Normal 9 3 3 4 2 2 4 2" xfId="31295"/>
    <cellStyle name="Normal 9 3 3 4 2 2 5" xfId="31296"/>
    <cellStyle name="Normal 9 3 3 4 2 3" xfId="31297"/>
    <cellStyle name="Normal 9 3 3 4 2 3 2" xfId="31298"/>
    <cellStyle name="Normal 9 3 3 4 2 3 2 2" xfId="31299"/>
    <cellStyle name="Normal 9 3 3 4 2 3 2 2 2" xfId="31300"/>
    <cellStyle name="Normal 9 3 3 4 2 3 2 3" xfId="31301"/>
    <cellStyle name="Normal 9 3 3 4 2 3 3" xfId="31302"/>
    <cellStyle name="Normal 9 3 3 4 2 3 3 2" xfId="31303"/>
    <cellStyle name="Normal 9 3 3 4 2 3 4" xfId="31304"/>
    <cellStyle name="Normal 9 3 3 4 2 4" xfId="31305"/>
    <cellStyle name="Normal 9 3 3 4 2 4 2" xfId="31306"/>
    <cellStyle name="Normal 9 3 3 4 2 4 2 2" xfId="31307"/>
    <cellStyle name="Normal 9 3 3 4 2 4 3" xfId="31308"/>
    <cellStyle name="Normal 9 3 3 4 2 5" xfId="31309"/>
    <cellStyle name="Normal 9 3 3 4 2 5 2" xfId="31310"/>
    <cellStyle name="Normal 9 3 3 4 2 6" xfId="31311"/>
    <cellStyle name="Normal 9 3 3 4 3" xfId="31312"/>
    <cellStyle name="Normal 9 3 3 4 3 2" xfId="31313"/>
    <cellStyle name="Normal 9 3 3 4 3 2 2" xfId="31314"/>
    <cellStyle name="Normal 9 3 3 4 3 2 2 2" xfId="31315"/>
    <cellStyle name="Normal 9 3 3 4 3 2 2 2 2" xfId="31316"/>
    <cellStyle name="Normal 9 3 3 4 3 2 2 3" xfId="31317"/>
    <cellStyle name="Normal 9 3 3 4 3 2 3" xfId="31318"/>
    <cellStyle name="Normal 9 3 3 4 3 2 3 2" xfId="31319"/>
    <cellStyle name="Normal 9 3 3 4 3 2 4" xfId="31320"/>
    <cellStyle name="Normal 9 3 3 4 3 3" xfId="31321"/>
    <cellStyle name="Normal 9 3 3 4 3 3 2" xfId="31322"/>
    <cellStyle name="Normal 9 3 3 4 3 3 2 2" xfId="31323"/>
    <cellStyle name="Normal 9 3 3 4 3 3 3" xfId="31324"/>
    <cellStyle name="Normal 9 3 3 4 3 4" xfId="31325"/>
    <cellStyle name="Normal 9 3 3 4 3 4 2" xfId="31326"/>
    <cellStyle name="Normal 9 3 3 4 3 5" xfId="31327"/>
    <cellStyle name="Normal 9 3 3 4 4" xfId="31328"/>
    <cellStyle name="Normal 9 3 3 4 4 2" xfId="31329"/>
    <cellStyle name="Normal 9 3 3 4 4 2 2" xfId="31330"/>
    <cellStyle name="Normal 9 3 3 4 4 2 2 2" xfId="31331"/>
    <cellStyle name="Normal 9 3 3 4 4 2 3" xfId="31332"/>
    <cellStyle name="Normal 9 3 3 4 4 3" xfId="31333"/>
    <cellStyle name="Normal 9 3 3 4 4 3 2" xfId="31334"/>
    <cellStyle name="Normal 9 3 3 4 4 4" xfId="31335"/>
    <cellStyle name="Normal 9 3 3 4 5" xfId="31336"/>
    <cellStyle name="Normal 9 3 3 4 5 2" xfId="31337"/>
    <cellStyle name="Normal 9 3 3 4 5 2 2" xfId="31338"/>
    <cellStyle name="Normal 9 3 3 4 5 3" xfId="31339"/>
    <cellStyle name="Normal 9 3 3 4 6" xfId="31340"/>
    <cellStyle name="Normal 9 3 3 4 6 2" xfId="31341"/>
    <cellStyle name="Normal 9 3 3 4 7" xfId="31342"/>
    <cellStyle name="Normal 9 3 3 5" xfId="31343"/>
    <cellStyle name="Normal 9 3 3 5 2" xfId="31344"/>
    <cellStyle name="Normal 9 3 3 5 2 2" xfId="31345"/>
    <cellStyle name="Normal 9 3 3 5 2 2 2" xfId="31346"/>
    <cellStyle name="Normal 9 3 3 5 2 2 2 2" xfId="31347"/>
    <cellStyle name="Normal 9 3 3 5 2 2 2 2 2" xfId="31348"/>
    <cellStyle name="Normal 9 3 3 5 2 2 2 3" xfId="31349"/>
    <cellStyle name="Normal 9 3 3 5 2 2 3" xfId="31350"/>
    <cellStyle name="Normal 9 3 3 5 2 2 3 2" xfId="31351"/>
    <cellStyle name="Normal 9 3 3 5 2 2 4" xfId="31352"/>
    <cellStyle name="Normal 9 3 3 5 2 3" xfId="31353"/>
    <cellStyle name="Normal 9 3 3 5 2 3 2" xfId="31354"/>
    <cellStyle name="Normal 9 3 3 5 2 3 2 2" xfId="31355"/>
    <cellStyle name="Normal 9 3 3 5 2 3 3" xfId="31356"/>
    <cellStyle name="Normal 9 3 3 5 2 4" xfId="31357"/>
    <cellStyle name="Normal 9 3 3 5 2 4 2" xfId="31358"/>
    <cellStyle name="Normal 9 3 3 5 2 5" xfId="31359"/>
    <cellStyle name="Normal 9 3 3 5 3" xfId="31360"/>
    <cellStyle name="Normal 9 3 3 5 3 2" xfId="31361"/>
    <cellStyle name="Normal 9 3 3 5 3 2 2" xfId="31362"/>
    <cellStyle name="Normal 9 3 3 5 3 2 2 2" xfId="31363"/>
    <cellStyle name="Normal 9 3 3 5 3 2 3" xfId="31364"/>
    <cellStyle name="Normal 9 3 3 5 3 3" xfId="31365"/>
    <cellStyle name="Normal 9 3 3 5 3 3 2" xfId="31366"/>
    <cellStyle name="Normal 9 3 3 5 3 4" xfId="31367"/>
    <cellStyle name="Normal 9 3 3 5 4" xfId="31368"/>
    <cellStyle name="Normal 9 3 3 5 4 2" xfId="31369"/>
    <cellStyle name="Normal 9 3 3 5 4 2 2" xfId="31370"/>
    <cellStyle name="Normal 9 3 3 5 4 3" xfId="31371"/>
    <cellStyle name="Normal 9 3 3 5 5" xfId="31372"/>
    <cellStyle name="Normal 9 3 3 5 5 2" xfId="31373"/>
    <cellStyle name="Normal 9 3 3 5 6" xfId="31374"/>
    <cellStyle name="Normal 9 3 3 6" xfId="31375"/>
    <cellStyle name="Normal 9 3 3 6 2" xfId="31376"/>
    <cellStyle name="Normal 9 3 3 6 2 2" xfId="31377"/>
    <cellStyle name="Normal 9 3 3 6 2 2 2" xfId="31378"/>
    <cellStyle name="Normal 9 3 3 6 2 2 2 2" xfId="31379"/>
    <cellStyle name="Normal 9 3 3 6 2 2 3" xfId="31380"/>
    <cellStyle name="Normal 9 3 3 6 2 3" xfId="31381"/>
    <cellStyle name="Normal 9 3 3 6 2 3 2" xfId="31382"/>
    <cellStyle name="Normal 9 3 3 6 2 4" xfId="31383"/>
    <cellStyle name="Normal 9 3 3 6 3" xfId="31384"/>
    <cellStyle name="Normal 9 3 3 6 3 2" xfId="31385"/>
    <cellStyle name="Normal 9 3 3 6 3 2 2" xfId="31386"/>
    <cellStyle name="Normal 9 3 3 6 3 3" xfId="31387"/>
    <cellStyle name="Normal 9 3 3 6 4" xfId="31388"/>
    <cellStyle name="Normal 9 3 3 6 4 2" xfId="31389"/>
    <cellStyle name="Normal 9 3 3 6 5" xfId="31390"/>
    <cellStyle name="Normal 9 3 3 7" xfId="31391"/>
    <cellStyle name="Normal 9 3 3 7 2" xfId="31392"/>
    <cellStyle name="Normal 9 3 3 7 2 2" xfId="31393"/>
    <cellStyle name="Normal 9 3 3 7 2 2 2" xfId="31394"/>
    <cellStyle name="Normal 9 3 3 7 2 3" xfId="31395"/>
    <cellStyle name="Normal 9 3 3 7 3" xfId="31396"/>
    <cellStyle name="Normal 9 3 3 7 3 2" xfId="31397"/>
    <cellStyle name="Normal 9 3 3 7 4" xfId="31398"/>
    <cellStyle name="Normal 9 3 3 8" xfId="31399"/>
    <cellStyle name="Normal 9 3 3 8 2" xfId="31400"/>
    <cellStyle name="Normal 9 3 3 8 2 2" xfId="31401"/>
    <cellStyle name="Normal 9 3 3 8 3" xfId="31402"/>
    <cellStyle name="Normal 9 3 3 9" xfId="31403"/>
    <cellStyle name="Normal 9 3 3 9 2" xfId="31404"/>
    <cellStyle name="Normal 9 3 4" xfId="31405"/>
    <cellStyle name="Normal 9 3 4 2" xfId="31406"/>
    <cellStyle name="Normal 9 3 4 2 2" xfId="31407"/>
    <cellStyle name="Normal 9 3 4 2 2 2" xfId="31408"/>
    <cellStyle name="Normal 9 3 4 2 2 2 2" xfId="31409"/>
    <cellStyle name="Normal 9 3 4 2 2 2 2 2" xfId="31410"/>
    <cellStyle name="Normal 9 3 4 2 2 2 2 2 2" xfId="31411"/>
    <cellStyle name="Normal 9 3 4 2 2 2 2 2 2 2" xfId="31412"/>
    <cellStyle name="Normal 9 3 4 2 2 2 2 2 2 2 2" xfId="31413"/>
    <cellStyle name="Normal 9 3 4 2 2 2 2 2 2 3" xfId="31414"/>
    <cellStyle name="Normal 9 3 4 2 2 2 2 2 3" xfId="31415"/>
    <cellStyle name="Normal 9 3 4 2 2 2 2 2 3 2" xfId="31416"/>
    <cellStyle name="Normal 9 3 4 2 2 2 2 2 4" xfId="31417"/>
    <cellStyle name="Normal 9 3 4 2 2 2 2 3" xfId="31418"/>
    <cellStyle name="Normal 9 3 4 2 2 2 2 3 2" xfId="31419"/>
    <cellStyle name="Normal 9 3 4 2 2 2 2 3 2 2" xfId="31420"/>
    <cellStyle name="Normal 9 3 4 2 2 2 2 3 3" xfId="31421"/>
    <cellStyle name="Normal 9 3 4 2 2 2 2 4" xfId="31422"/>
    <cellStyle name="Normal 9 3 4 2 2 2 2 4 2" xfId="31423"/>
    <cellStyle name="Normal 9 3 4 2 2 2 2 5" xfId="31424"/>
    <cellStyle name="Normal 9 3 4 2 2 2 3" xfId="31425"/>
    <cellStyle name="Normal 9 3 4 2 2 2 3 2" xfId="31426"/>
    <cellStyle name="Normal 9 3 4 2 2 2 3 2 2" xfId="31427"/>
    <cellStyle name="Normal 9 3 4 2 2 2 3 2 2 2" xfId="31428"/>
    <cellStyle name="Normal 9 3 4 2 2 2 3 2 3" xfId="31429"/>
    <cellStyle name="Normal 9 3 4 2 2 2 3 3" xfId="31430"/>
    <cellStyle name="Normal 9 3 4 2 2 2 3 3 2" xfId="31431"/>
    <cellStyle name="Normal 9 3 4 2 2 2 3 4" xfId="31432"/>
    <cellStyle name="Normal 9 3 4 2 2 2 4" xfId="31433"/>
    <cellStyle name="Normal 9 3 4 2 2 2 4 2" xfId="31434"/>
    <cellStyle name="Normal 9 3 4 2 2 2 4 2 2" xfId="31435"/>
    <cellStyle name="Normal 9 3 4 2 2 2 4 3" xfId="31436"/>
    <cellStyle name="Normal 9 3 4 2 2 2 5" xfId="31437"/>
    <cellStyle name="Normal 9 3 4 2 2 2 5 2" xfId="31438"/>
    <cellStyle name="Normal 9 3 4 2 2 2 6" xfId="31439"/>
    <cellStyle name="Normal 9 3 4 2 2 3" xfId="31440"/>
    <cellStyle name="Normal 9 3 4 2 2 3 2" xfId="31441"/>
    <cellStyle name="Normal 9 3 4 2 2 3 2 2" xfId="31442"/>
    <cellStyle name="Normal 9 3 4 2 2 3 2 2 2" xfId="31443"/>
    <cellStyle name="Normal 9 3 4 2 2 3 2 2 2 2" xfId="31444"/>
    <cellStyle name="Normal 9 3 4 2 2 3 2 2 3" xfId="31445"/>
    <cellStyle name="Normal 9 3 4 2 2 3 2 3" xfId="31446"/>
    <cellStyle name="Normal 9 3 4 2 2 3 2 3 2" xfId="31447"/>
    <cellStyle name="Normal 9 3 4 2 2 3 2 4" xfId="31448"/>
    <cellStyle name="Normal 9 3 4 2 2 3 3" xfId="31449"/>
    <cellStyle name="Normal 9 3 4 2 2 3 3 2" xfId="31450"/>
    <cellStyle name="Normal 9 3 4 2 2 3 3 2 2" xfId="31451"/>
    <cellStyle name="Normal 9 3 4 2 2 3 3 3" xfId="31452"/>
    <cellStyle name="Normal 9 3 4 2 2 3 4" xfId="31453"/>
    <cellStyle name="Normal 9 3 4 2 2 3 4 2" xfId="31454"/>
    <cellStyle name="Normal 9 3 4 2 2 3 5" xfId="31455"/>
    <cellStyle name="Normal 9 3 4 2 2 4" xfId="31456"/>
    <cellStyle name="Normal 9 3 4 2 2 4 2" xfId="31457"/>
    <cellStyle name="Normal 9 3 4 2 2 4 2 2" xfId="31458"/>
    <cellStyle name="Normal 9 3 4 2 2 4 2 2 2" xfId="31459"/>
    <cellStyle name="Normal 9 3 4 2 2 4 2 3" xfId="31460"/>
    <cellStyle name="Normal 9 3 4 2 2 4 3" xfId="31461"/>
    <cellStyle name="Normal 9 3 4 2 2 4 3 2" xfId="31462"/>
    <cellStyle name="Normal 9 3 4 2 2 4 4" xfId="31463"/>
    <cellStyle name="Normal 9 3 4 2 2 5" xfId="31464"/>
    <cellStyle name="Normal 9 3 4 2 2 5 2" xfId="31465"/>
    <cellStyle name="Normal 9 3 4 2 2 5 2 2" xfId="31466"/>
    <cellStyle name="Normal 9 3 4 2 2 5 3" xfId="31467"/>
    <cellStyle name="Normal 9 3 4 2 2 6" xfId="31468"/>
    <cellStyle name="Normal 9 3 4 2 2 6 2" xfId="31469"/>
    <cellStyle name="Normal 9 3 4 2 2 7" xfId="31470"/>
    <cellStyle name="Normal 9 3 4 2 3" xfId="31471"/>
    <cellStyle name="Normal 9 3 4 2 3 2" xfId="31472"/>
    <cellStyle name="Normal 9 3 4 2 3 2 2" xfId="31473"/>
    <cellStyle name="Normal 9 3 4 2 3 2 2 2" xfId="31474"/>
    <cellStyle name="Normal 9 3 4 2 3 2 2 2 2" xfId="31475"/>
    <cellStyle name="Normal 9 3 4 2 3 2 2 2 2 2" xfId="31476"/>
    <cellStyle name="Normal 9 3 4 2 3 2 2 2 3" xfId="31477"/>
    <cellStyle name="Normal 9 3 4 2 3 2 2 3" xfId="31478"/>
    <cellStyle name="Normal 9 3 4 2 3 2 2 3 2" xfId="31479"/>
    <cellStyle name="Normal 9 3 4 2 3 2 2 4" xfId="31480"/>
    <cellStyle name="Normal 9 3 4 2 3 2 3" xfId="31481"/>
    <cellStyle name="Normal 9 3 4 2 3 2 3 2" xfId="31482"/>
    <cellStyle name="Normal 9 3 4 2 3 2 3 2 2" xfId="31483"/>
    <cellStyle name="Normal 9 3 4 2 3 2 3 3" xfId="31484"/>
    <cellStyle name="Normal 9 3 4 2 3 2 4" xfId="31485"/>
    <cellStyle name="Normal 9 3 4 2 3 2 4 2" xfId="31486"/>
    <cellStyle name="Normal 9 3 4 2 3 2 5" xfId="31487"/>
    <cellStyle name="Normal 9 3 4 2 3 3" xfId="31488"/>
    <cellStyle name="Normal 9 3 4 2 3 3 2" xfId="31489"/>
    <cellStyle name="Normal 9 3 4 2 3 3 2 2" xfId="31490"/>
    <cellStyle name="Normal 9 3 4 2 3 3 2 2 2" xfId="31491"/>
    <cellStyle name="Normal 9 3 4 2 3 3 2 3" xfId="31492"/>
    <cellStyle name="Normal 9 3 4 2 3 3 3" xfId="31493"/>
    <cellStyle name="Normal 9 3 4 2 3 3 3 2" xfId="31494"/>
    <cellStyle name="Normal 9 3 4 2 3 3 4" xfId="31495"/>
    <cellStyle name="Normal 9 3 4 2 3 4" xfId="31496"/>
    <cellStyle name="Normal 9 3 4 2 3 4 2" xfId="31497"/>
    <cellStyle name="Normal 9 3 4 2 3 4 2 2" xfId="31498"/>
    <cellStyle name="Normal 9 3 4 2 3 4 3" xfId="31499"/>
    <cellStyle name="Normal 9 3 4 2 3 5" xfId="31500"/>
    <cellStyle name="Normal 9 3 4 2 3 5 2" xfId="31501"/>
    <cellStyle name="Normal 9 3 4 2 3 6" xfId="31502"/>
    <cellStyle name="Normal 9 3 4 2 4" xfId="31503"/>
    <cellStyle name="Normal 9 3 4 2 4 2" xfId="31504"/>
    <cellStyle name="Normal 9 3 4 2 4 2 2" xfId="31505"/>
    <cellStyle name="Normal 9 3 4 2 4 2 2 2" xfId="31506"/>
    <cellStyle name="Normal 9 3 4 2 4 2 2 2 2" xfId="31507"/>
    <cellStyle name="Normal 9 3 4 2 4 2 2 3" xfId="31508"/>
    <cellStyle name="Normal 9 3 4 2 4 2 3" xfId="31509"/>
    <cellStyle name="Normal 9 3 4 2 4 2 3 2" xfId="31510"/>
    <cellStyle name="Normal 9 3 4 2 4 2 4" xfId="31511"/>
    <cellStyle name="Normal 9 3 4 2 4 3" xfId="31512"/>
    <cellStyle name="Normal 9 3 4 2 4 3 2" xfId="31513"/>
    <cellStyle name="Normal 9 3 4 2 4 3 2 2" xfId="31514"/>
    <cellStyle name="Normal 9 3 4 2 4 3 3" xfId="31515"/>
    <cellStyle name="Normal 9 3 4 2 4 4" xfId="31516"/>
    <cellStyle name="Normal 9 3 4 2 4 4 2" xfId="31517"/>
    <cellStyle name="Normal 9 3 4 2 4 5" xfId="31518"/>
    <cellStyle name="Normal 9 3 4 2 5" xfId="31519"/>
    <cellStyle name="Normal 9 3 4 2 5 2" xfId="31520"/>
    <cellStyle name="Normal 9 3 4 2 5 2 2" xfId="31521"/>
    <cellStyle name="Normal 9 3 4 2 5 2 2 2" xfId="31522"/>
    <cellStyle name="Normal 9 3 4 2 5 2 3" xfId="31523"/>
    <cellStyle name="Normal 9 3 4 2 5 3" xfId="31524"/>
    <cellStyle name="Normal 9 3 4 2 5 3 2" xfId="31525"/>
    <cellStyle name="Normal 9 3 4 2 5 4" xfId="31526"/>
    <cellStyle name="Normal 9 3 4 2 6" xfId="31527"/>
    <cellStyle name="Normal 9 3 4 2 6 2" xfId="31528"/>
    <cellStyle name="Normal 9 3 4 2 6 2 2" xfId="31529"/>
    <cellStyle name="Normal 9 3 4 2 6 3" xfId="31530"/>
    <cellStyle name="Normal 9 3 4 2 7" xfId="31531"/>
    <cellStyle name="Normal 9 3 4 2 7 2" xfId="31532"/>
    <cellStyle name="Normal 9 3 4 2 8" xfId="31533"/>
    <cellStyle name="Normal 9 3 4 3" xfId="31534"/>
    <cellStyle name="Normal 9 3 4 3 2" xfId="31535"/>
    <cellStyle name="Normal 9 3 4 3 2 2" xfId="31536"/>
    <cellStyle name="Normal 9 3 4 3 2 2 2" xfId="31537"/>
    <cellStyle name="Normal 9 3 4 3 2 2 2 2" xfId="31538"/>
    <cellStyle name="Normal 9 3 4 3 2 2 2 2 2" xfId="31539"/>
    <cellStyle name="Normal 9 3 4 3 2 2 2 2 2 2" xfId="31540"/>
    <cellStyle name="Normal 9 3 4 3 2 2 2 2 3" xfId="31541"/>
    <cellStyle name="Normal 9 3 4 3 2 2 2 3" xfId="31542"/>
    <cellStyle name="Normal 9 3 4 3 2 2 2 3 2" xfId="31543"/>
    <cellStyle name="Normal 9 3 4 3 2 2 2 4" xfId="31544"/>
    <cellStyle name="Normal 9 3 4 3 2 2 3" xfId="31545"/>
    <cellStyle name="Normal 9 3 4 3 2 2 3 2" xfId="31546"/>
    <cellStyle name="Normal 9 3 4 3 2 2 3 2 2" xfId="31547"/>
    <cellStyle name="Normal 9 3 4 3 2 2 3 3" xfId="31548"/>
    <cellStyle name="Normal 9 3 4 3 2 2 4" xfId="31549"/>
    <cellStyle name="Normal 9 3 4 3 2 2 4 2" xfId="31550"/>
    <cellStyle name="Normal 9 3 4 3 2 2 5" xfId="31551"/>
    <cellStyle name="Normal 9 3 4 3 2 3" xfId="31552"/>
    <cellStyle name="Normal 9 3 4 3 2 3 2" xfId="31553"/>
    <cellStyle name="Normal 9 3 4 3 2 3 2 2" xfId="31554"/>
    <cellStyle name="Normal 9 3 4 3 2 3 2 2 2" xfId="31555"/>
    <cellStyle name="Normal 9 3 4 3 2 3 2 3" xfId="31556"/>
    <cellStyle name="Normal 9 3 4 3 2 3 3" xfId="31557"/>
    <cellStyle name="Normal 9 3 4 3 2 3 3 2" xfId="31558"/>
    <cellStyle name="Normal 9 3 4 3 2 3 4" xfId="31559"/>
    <cellStyle name="Normal 9 3 4 3 2 4" xfId="31560"/>
    <cellStyle name="Normal 9 3 4 3 2 4 2" xfId="31561"/>
    <cellStyle name="Normal 9 3 4 3 2 4 2 2" xfId="31562"/>
    <cellStyle name="Normal 9 3 4 3 2 4 3" xfId="31563"/>
    <cellStyle name="Normal 9 3 4 3 2 5" xfId="31564"/>
    <cellStyle name="Normal 9 3 4 3 2 5 2" xfId="31565"/>
    <cellStyle name="Normal 9 3 4 3 2 6" xfId="31566"/>
    <cellStyle name="Normal 9 3 4 3 3" xfId="31567"/>
    <cellStyle name="Normal 9 3 4 3 3 2" xfId="31568"/>
    <cellStyle name="Normal 9 3 4 3 3 2 2" xfId="31569"/>
    <cellStyle name="Normal 9 3 4 3 3 2 2 2" xfId="31570"/>
    <cellStyle name="Normal 9 3 4 3 3 2 2 2 2" xfId="31571"/>
    <cellStyle name="Normal 9 3 4 3 3 2 2 3" xfId="31572"/>
    <cellStyle name="Normal 9 3 4 3 3 2 3" xfId="31573"/>
    <cellStyle name="Normal 9 3 4 3 3 2 3 2" xfId="31574"/>
    <cellStyle name="Normal 9 3 4 3 3 2 4" xfId="31575"/>
    <cellStyle name="Normal 9 3 4 3 3 3" xfId="31576"/>
    <cellStyle name="Normal 9 3 4 3 3 3 2" xfId="31577"/>
    <cellStyle name="Normal 9 3 4 3 3 3 2 2" xfId="31578"/>
    <cellStyle name="Normal 9 3 4 3 3 3 3" xfId="31579"/>
    <cellStyle name="Normal 9 3 4 3 3 4" xfId="31580"/>
    <cellStyle name="Normal 9 3 4 3 3 4 2" xfId="31581"/>
    <cellStyle name="Normal 9 3 4 3 3 5" xfId="31582"/>
    <cellStyle name="Normal 9 3 4 3 4" xfId="31583"/>
    <cellStyle name="Normal 9 3 4 3 4 2" xfId="31584"/>
    <cellStyle name="Normal 9 3 4 3 4 2 2" xfId="31585"/>
    <cellStyle name="Normal 9 3 4 3 4 2 2 2" xfId="31586"/>
    <cellStyle name="Normal 9 3 4 3 4 2 3" xfId="31587"/>
    <cellStyle name="Normal 9 3 4 3 4 3" xfId="31588"/>
    <cellStyle name="Normal 9 3 4 3 4 3 2" xfId="31589"/>
    <cellStyle name="Normal 9 3 4 3 4 4" xfId="31590"/>
    <cellStyle name="Normal 9 3 4 3 5" xfId="31591"/>
    <cellStyle name="Normal 9 3 4 3 5 2" xfId="31592"/>
    <cellStyle name="Normal 9 3 4 3 5 2 2" xfId="31593"/>
    <cellStyle name="Normal 9 3 4 3 5 3" xfId="31594"/>
    <cellStyle name="Normal 9 3 4 3 6" xfId="31595"/>
    <cellStyle name="Normal 9 3 4 3 6 2" xfId="31596"/>
    <cellStyle name="Normal 9 3 4 3 7" xfId="31597"/>
    <cellStyle name="Normal 9 3 4 4" xfId="31598"/>
    <cellStyle name="Normal 9 3 4 4 2" xfId="31599"/>
    <cellStyle name="Normal 9 3 4 4 2 2" xfId="31600"/>
    <cellStyle name="Normal 9 3 4 4 2 2 2" xfId="31601"/>
    <cellStyle name="Normal 9 3 4 4 2 2 2 2" xfId="31602"/>
    <cellStyle name="Normal 9 3 4 4 2 2 2 2 2" xfId="31603"/>
    <cellStyle name="Normal 9 3 4 4 2 2 2 3" xfId="31604"/>
    <cellStyle name="Normal 9 3 4 4 2 2 3" xfId="31605"/>
    <cellStyle name="Normal 9 3 4 4 2 2 3 2" xfId="31606"/>
    <cellStyle name="Normal 9 3 4 4 2 2 4" xfId="31607"/>
    <cellStyle name="Normal 9 3 4 4 2 3" xfId="31608"/>
    <cellStyle name="Normal 9 3 4 4 2 3 2" xfId="31609"/>
    <cellStyle name="Normal 9 3 4 4 2 3 2 2" xfId="31610"/>
    <cellStyle name="Normal 9 3 4 4 2 3 3" xfId="31611"/>
    <cellStyle name="Normal 9 3 4 4 2 4" xfId="31612"/>
    <cellStyle name="Normal 9 3 4 4 2 4 2" xfId="31613"/>
    <cellStyle name="Normal 9 3 4 4 2 5" xfId="31614"/>
    <cellStyle name="Normal 9 3 4 4 3" xfId="31615"/>
    <cellStyle name="Normal 9 3 4 4 3 2" xfId="31616"/>
    <cellStyle name="Normal 9 3 4 4 3 2 2" xfId="31617"/>
    <cellStyle name="Normal 9 3 4 4 3 2 2 2" xfId="31618"/>
    <cellStyle name="Normal 9 3 4 4 3 2 3" xfId="31619"/>
    <cellStyle name="Normal 9 3 4 4 3 3" xfId="31620"/>
    <cellStyle name="Normal 9 3 4 4 3 3 2" xfId="31621"/>
    <cellStyle name="Normal 9 3 4 4 3 4" xfId="31622"/>
    <cellStyle name="Normal 9 3 4 4 4" xfId="31623"/>
    <cellStyle name="Normal 9 3 4 4 4 2" xfId="31624"/>
    <cellStyle name="Normal 9 3 4 4 4 2 2" xfId="31625"/>
    <cellStyle name="Normal 9 3 4 4 4 3" xfId="31626"/>
    <cellStyle name="Normal 9 3 4 4 5" xfId="31627"/>
    <cellStyle name="Normal 9 3 4 4 5 2" xfId="31628"/>
    <cellStyle name="Normal 9 3 4 4 6" xfId="31629"/>
    <cellStyle name="Normal 9 3 4 5" xfId="31630"/>
    <cellStyle name="Normal 9 3 4 5 2" xfId="31631"/>
    <cellStyle name="Normal 9 3 4 5 2 2" xfId="31632"/>
    <cellStyle name="Normal 9 3 4 5 2 2 2" xfId="31633"/>
    <cellStyle name="Normal 9 3 4 5 2 2 2 2" xfId="31634"/>
    <cellStyle name="Normal 9 3 4 5 2 2 3" xfId="31635"/>
    <cellStyle name="Normal 9 3 4 5 2 3" xfId="31636"/>
    <cellStyle name="Normal 9 3 4 5 2 3 2" xfId="31637"/>
    <cellStyle name="Normal 9 3 4 5 2 4" xfId="31638"/>
    <cellStyle name="Normal 9 3 4 5 3" xfId="31639"/>
    <cellStyle name="Normal 9 3 4 5 3 2" xfId="31640"/>
    <cellStyle name="Normal 9 3 4 5 3 2 2" xfId="31641"/>
    <cellStyle name="Normal 9 3 4 5 3 3" xfId="31642"/>
    <cellStyle name="Normal 9 3 4 5 4" xfId="31643"/>
    <cellStyle name="Normal 9 3 4 5 4 2" xfId="31644"/>
    <cellStyle name="Normal 9 3 4 5 5" xfId="31645"/>
    <cellStyle name="Normal 9 3 4 6" xfId="31646"/>
    <cellStyle name="Normal 9 3 4 6 2" xfId="31647"/>
    <cellStyle name="Normal 9 3 4 6 2 2" xfId="31648"/>
    <cellStyle name="Normal 9 3 4 6 2 2 2" xfId="31649"/>
    <cellStyle name="Normal 9 3 4 6 2 3" xfId="31650"/>
    <cellStyle name="Normal 9 3 4 6 3" xfId="31651"/>
    <cellStyle name="Normal 9 3 4 6 3 2" xfId="31652"/>
    <cellStyle name="Normal 9 3 4 6 4" xfId="31653"/>
    <cellStyle name="Normal 9 3 4 7" xfId="31654"/>
    <cellStyle name="Normal 9 3 4 7 2" xfId="31655"/>
    <cellStyle name="Normal 9 3 4 7 2 2" xfId="31656"/>
    <cellStyle name="Normal 9 3 4 7 3" xfId="31657"/>
    <cellStyle name="Normal 9 3 4 8" xfId="31658"/>
    <cellStyle name="Normal 9 3 4 8 2" xfId="31659"/>
    <cellStyle name="Normal 9 3 4 9" xfId="31660"/>
    <cellStyle name="Normal 9 3 5" xfId="31661"/>
    <cellStyle name="Normal 9 3 5 2" xfId="31662"/>
    <cellStyle name="Normal 9 3 5 2 2" xfId="31663"/>
    <cellStyle name="Normal 9 3 5 2 2 2" xfId="31664"/>
    <cellStyle name="Normal 9 3 5 2 2 2 2" xfId="31665"/>
    <cellStyle name="Normal 9 3 5 2 2 2 2 2" xfId="31666"/>
    <cellStyle name="Normal 9 3 5 2 2 2 2 2 2" xfId="31667"/>
    <cellStyle name="Normal 9 3 5 2 2 2 2 2 2 2" xfId="31668"/>
    <cellStyle name="Normal 9 3 5 2 2 2 2 2 3" xfId="31669"/>
    <cellStyle name="Normal 9 3 5 2 2 2 2 3" xfId="31670"/>
    <cellStyle name="Normal 9 3 5 2 2 2 2 3 2" xfId="31671"/>
    <cellStyle name="Normal 9 3 5 2 2 2 2 4" xfId="31672"/>
    <cellStyle name="Normal 9 3 5 2 2 2 3" xfId="31673"/>
    <cellStyle name="Normal 9 3 5 2 2 2 3 2" xfId="31674"/>
    <cellStyle name="Normal 9 3 5 2 2 2 3 2 2" xfId="31675"/>
    <cellStyle name="Normal 9 3 5 2 2 2 3 3" xfId="31676"/>
    <cellStyle name="Normal 9 3 5 2 2 2 4" xfId="31677"/>
    <cellStyle name="Normal 9 3 5 2 2 2 4 2" xfId="31678"/>
    <cellStyle name="Normal 9 3 5 2 2 2 5" xfId="31679"/>
    <cellStyle name="Normal 9 3 5 2 2 3" xfId="31680"/>
    <cellStyle name="Normal 9 3 5 2 2 3 2" xfId="31681"/>
    <cellStyle name="Normal 9 3 5 2 2 3 2 2" xfId="31682"/>
    <cellStyle name="Normal 9 3 5 2 2 3 2 2 2" xfId="31683"/>
    <cellStyle name="Normal 9 3 5 2 2 3 2 3" xfId="31684"/>
    <cellStyle name="Normal 9 3 5 2 2 3 3" xfId="31685"/>
    <cellStyle name="Normal 9 3 5 2 2 3 3 2" xfId="31686"/>
    <cellStyle name="Normal 9 3 5 2 2 3 4" xfId="31687"/>
    <cellStyle name="Normal 9 3 5 2 2 4" xfId="31688"/>
    <cellStyle name="Normal 9 3 5 2 2 4 2" xfId="31689"/>
    <cellStyle name="Normal 9 3 5 2 2 4 2 2" xfId="31690"/>
    <cellStyle name="Normal 9 3 5 2 2 4 3" xfId="31691"/>
    <cellStyle name="Normal 9 3 5 2 2 5" xfId="31692"/>
    <cellStyle name="Normal 9 3 5 2 2 5 2" xfId="31693"/>
    <cellStyle name="Normal 9 3 5 2 2 6" xfId="31694"/>
    <cellStyle name="Normal 9 3 5 2 3" xfId="31695"/>
    <cellStyle name="Normal 9 3 5 2 3 2" xfId="31696"/>
    <cellStyle name="Normal 9 3 5 2 3 2 2" xfId="31697"/>
    <cellStyle name="Normal 9 3 5 2 3 2 2 2" xfId="31698"/>
    <cellStyle name="Normal 9 3 5 2 3 2 2 2 2" xfId="31699"/>
    <cellStyle name="Normal 9 3 5 2 3 2 2 3" xfId="31700"/>
    <cellStyle name="Normal 9 3 5 2 3 2 3" xfId="31701"/>
    <cellStyle name="Normal 9 3 5 2 3 2 3 2" xfId="31702"/>
    <cellStyle name="Normal 9 3 5 2 3 2 4" xfId="31703"/>
    <cellStyle name="Normal 9 3 5 2 3 3" xfId="31704"/>
    <cellStyle name="Normal 9 3 5 2 3 3 2" xfId="31705"/>
    <cellStyle name="Normal 9 3 5 2 3 3 2 2" xfId="31706"/>
    <cellStyle name="Normal 9 3 5 2 3 3 3" xfId="31707"/>
    <cellStyle name="Normal 9 3 5 2 3 4" xfId="31708"/>
    <cellStyle name="Normal 9 3 5 2 3 4 2" xfId="31709"/>
    <cellStyle name="Normal 9 3 5 2 3 5" xfId="31710"/>
    <cellStyle name="Normal 9 3 5 2 4" xfId="31711"/>
    <cellStyle name="Normal 9 3 5 2 4 2" xfId="31712"/>
    <cellStyle name="Normal 9 3 5 2 4 2 2" xfId="31713"/>
    <cellStyle name="Normal 9 3 5 2 4 2 2 2" xfId="31714"/>
    <cellStyle name="Normal 9 3 5 2 4 2 3" xfId="31715"/>
    <cellStyle name="Normal 9 3 5 2 4 3" xfId="31716"/>
    <cellStyle name="Normal 9 3 5 2 4 3 2" xfId="31717"/>
    <cellStyle name="Normal 9 3 5 2 4 4" xfId="31718"/>
    <cellStyle name="Normal 9 3 5 2 5" xfId="31719"/>
    <cellStyle name="Normal 9 3 5 2 5 2" xfId="31720"/>
    <cellStyle name="Normal 9 3 5 2 5 2 2" xfId="31721"/>
    <cellStyle name="Normal 9 3 5 2 5 3" xfId="31722"/>
    <cellStyle name="Normal 9 3 5 2 6" xfId="31723"/>
    <cellStyle name="Normal 9 3 5 2 6 2" xfId="31724"/>
    <cellStyle name="Normal 9 3 5 2 7" xfId="31725"/>
    <cellStyle name="Normal 9 3 5 3" xfId="31726"/>
    <cellStyle name="Normal 9 3 5 3 2" xfId="31727"/>
    <cellStyle name="Normal 9 3 5 3 2 2" xfId="31728"/>
    <cellStyle name="Normal 9 3 5 3 2 2 2" xfId="31729"/>
    <cellStyle name="Normal 9 3 5 3 2 2 2 2" xfId="31730"/>
    <cellStyle name="Normal 9 3 5 3 2 2 2 2 2" xfId="31731"/>
    <cellStyle name="Normal 9 3 5 3 2 2 2 3" xfId="31732"/>
    <cellStyle name="Normal 9 3 5 3 2 2 3" xfId="31733"/>
    <cellStyle name="Normal 9 3 5 3 2 2 3 2" xfId="31734"/>
    <cellStyle name="Normal 9 3 5 3 2 2 4" xfId="31735"/>
    <cellStyle name="Normal 9 3 5 3 2 3" xfId="31736"/>
    <cellStyle name="Normal 9 3 5 3 2 3 2" xfId="31737"/>
    <cellStyle name="Normal 9 3 5 3 2 3 2 2" xfId="31738"/>
    <cellStyle name="Normal 9 3 5 3 2 3 3" xfId="31739"/>
    <cellStyle name="Normal 9 3 5 3 2 4" xfId="31740"/>
    <cellStyle name="Normal 9 3 5 3 2 4 2" xfId="31741"/>
    <cellStyle name="Normal 9 3 5 3 2 5" xfId="31742"/>
    <cellStyle name="Normal 9 3 5 3 3" xfId="31743"/>
    <cellStyle name="Normal 9 3 5 3 3 2" xfId="31744"/>
    <cellStyle name="Normal 9 3 5 3 3 2 2" xfId="31745"/>
    <cellStyle name="Normal 9 3 5 3 3 2 2 2" xfId="31746"/>
    <cellStyle name="Normal 9 3 5 3 3 2 3" xfId="31747"/>
    <cellStyle name="Normal 9 3 5 3 3 3" xfId="31748"/>
    <cellStyle name="Normal 9 3 5 3 3 3 2" xfId="31749"/>
    <cellStyle name="Normal 9 3 5 3 3 4" xfId="31750"/>
    <cellStyle name="Normal 9 3 5 3 4" xfId="31751"/>
    <cellStyle name="Normal 9 3 5 3 4 2" xfId="31752"/>
    <cellStyle name="Normal 9 3 5 3 4 2 2" xfId="31753"/>
    <cellStyle name="Normal 9 3 5 3 4 3" xfId="31754"/>
    <cellStyle name="Normal 9 3 5 3 5" xfId="31755"/>
    <cellStyle name="Normal 9 3 5 3 5 2" xfId="31756"/>
    <cellStyle name="Normal 9 3 5 3 6" xfId="31757"/>
    <cellStyle name="Normal 9 3 5 4" xfId="31758"/>
    <cellStyle name="Normal 9 3 5 4 2" xfId="31759"/>
    <cellStyle name="Normal 9 3 5 4 2 2" xfId="31760"/>
    <cellStyle name="Normal 9 3 5 4 2 2 2" xfId="31761"/>
    <cellStyle name="Normal 9 3 5 4 2 2 2 2" xfId="31762"/>
    <cellStyle name="Normal 9 3 5 4 2 2 3" xfId="31763"/>
    <cellStyle name="Normal 9 3 5 4 2 3" xfId="31764"/>
    <cellStyle name="Normal 9 3 5 4 2 3 2" xfId="31765"/>
    <cellStyle name="Normal 9 3 5 4 2 4" xfId="31766"/>
    <cellStyle name="Normal 9 3 5 4 3" xfId="31767"/>
    <cellStyle name="Normal 9 3 5 4 3 2" xfId="31768"/>
    <cellStyle name="Normal 9 3 5 4 3 2 2" xfId="31769"/>
    <cellStyle name="Normal 9 3 5 4 3 3" xfId="31770"/>
    <cellStyle name="Normal 9 3 5 4 4" xfId="31771"/>
    <cellStyle name="Normal 9 3 5 4 4 2" xfId="31772"/>
    <cellStyle name="Normal 9 3 5 4 5" xfId="31773"/>
    <cellStyle name="Normal 9 3 5 5" xfId="31774"/>
    <cellStyle name="Normal 9 3 5 5 2" xfId="31775"/>
    <cellStyle name="Normal 9 3 5 5 2 2" xfId="31776"/>
    <cellStyle name="Normal 9 3 5 5 2 2 2" xfId="31777"/>
    <cellStyle name="Normal 9 3 5 5 2 3" xfId="31778"/>
    <cellStyle name="Normal 9 3 5 5 3" xfId="31779"/>
    <cellStyle name="Normal 9 3 5 5 3 2" xfId="31780"/>
    <cellStyle name="Normal 9 3 5 5 4" xfId="31781"/>
    <cellStyle name="Normal 9 3 5 6" xfId="31782"/>
    <cellStyle name="Normal 9 3 5 6 2" xfId="31783"/>
    <cellStyle name="Normal 9 3 5 6 2 2" xfId="31784"/>
    <cellStyle name="Normal 9 3 5 6 3" xfId="31785"/>
    <cellStyle name="Normal 9 3 5 7" xfId="31786"/>
    <cellStyle name="Normal 9 3 5 7 2" xfId="31787"/>
    <cellStyle name="Normal 9 3 5 8" xfId="31788"/>
    <cellStyle name="Normal 9 3 6" xfId="31789"/>
    <cellStyle name="Normal 9 3 6 2" xfId="31790"/>
    <cellStyle name="Normal 9 3 6 2 2" xfId="31791"/>
    <cellStyle name="Normal 9 3 6 2 2 2" xfId="31792"/>
    <cellStyle name="Normal 9 3 6 2 2 2 2" xfId="31793"/>
    <cellStyle name="Normal 9 3 6 2 2 2 2 2" xfId="31794"/>
    <cellStyle name="Normal 9 3 6 2 2 2 2 2 2" xfId="31795"/>
    <cellStyle name="Normal 9 3 6 2 2 2 2 3" xfId="31796"/>
    <cellStyle name="Normal 9 3 6 2 2 2 3" xfId="31797"/>
    <cellStyle name="Normal 9 3 6 2 2 2 3 2" xfId="31798"/>
    <cellStyle name="Normal 9 3 6 2 2 2 4" xfId="31799"/>
    <cellStyle name="Normal 9 3 6 2 2 3" xfId="31800"/>
    <cellStyle name="Normal 9 3 6 2 2 3 2" xfId="31801"/>
    <cellStyle name="Normal 9 3 6 2 2 3 2 2" xfId="31802"/>
    <cellStyle name="Normal 9 3 6 2 2 3 3" xfId="31803"/>
    <cellStyle name="Normal 9 3 6 2 2 4" xfId="31804"/>
    <cellStyle name="Normal 9 3 6 2 2 4 2" xfId="31805"/>
    <cellStyle name="Normal 9 3 6 2 2 5" xfId="31806"/>
    <cellStyle name="Normal 9 3 6 2 3" xfId="31807"/>
    <cellStyle name="Normal 9 3 6 2 3 2" xfId="31808"/>
    <cellStyle name="Normal 9 3 6 2 3 2 2" xfId="31809"/>
    <cellStyle name="Normal 9 3 6 2 3 2 2 2" xfId="31810"/>
    <cellStyle name="Normal 9 3 6 2 3 2 3" xfId="31811"/>
    <cellStyle name="Normal 9 3 6 2 3 3" xfId="31812"/>
    <cellStyle name="Normal 9 3 6 2 3 3 2" xfId="31813"/>
    <cellStyle name="Normal 9 3 6 2 3 4" xfId="31814"/>
    <cellStyle name="Normal 9 3 6 2 4" xfId="31815"/>
    <cellStyle name="Normal 9 3 6 2 4 2" xfId="31816"/>
    <cellStyle name="Normal 9 3 6 2 4 2 2" xfId="31817"/>
    <cellStyle name="Normal 9 3 6 2 4 3" xfId="31818"/>
    <cellStyle name="Normal 9 3 6 2 5" xfId="31819"/>
    <cellStyle name="Normal 9 3 6 2 5 2" xfId="31820"/>
    <cellStyle name="Normal 9 3 6 2 6" xfId="31821"/>
    <cellStyle name="Normal 9 3 6 3" xfId="31822"/>
    <cellStyle name="Normal 9 3 6 3 2" xfId="31823"/>
    <cellStyle name="Normal 9 3 6 3 2 2" xfId="31824"/>
    <cellStyle name="Normal 9 3 6 3 2 2 2" xfId="31825"/>
    <cellStyle name="Normal 9 3 6 3 2 2 2 2" xfId="31826"/>
    <cellStyle name="Normal 9 3 6 3 2 2 3" xfId="31827"/>
    <cellStyle name="Normal 9 3 6 3 2 3" xfId="31828"/>
    <cellStyle name="Normal 9 3 6 3 2 3 2" xfId="31829"/>
    <cellStyle name="Normal 9 3 6 3 2 4" xfId="31830"/>
    <cellStyle name="Normal 9 3 6 3 3" xfId="31831"/>
    <cellStyle name="Normal 9 3 6 3 3 2" xfId="31832"/>
    <cellStyle name="Normal 9 3 6 3 3 2 2" xfId="31833"/>
    <cellStyle name="Normal 9 3 6 3 3 3" xfId="31834"/>
    <cellStyle name="Normal 9 3 6 3 4" xfId="31835"/>
    <cellStyle name="Normal 9 3 6 3 4 2" xfId="31836"/>
    <cellStyle name="Normal 9 3 6 3 5" xfId="31837"/>
    <cellStyle name="Normal 9 3 6 4" xfId="31838"/>
    <cellStyle name="Normal 9 3 6 4 2" xfId="31839"/>
    <cellStyle name="Normal 9 3 6 4 2 2" xfId="31840"/>
    <cellStyle name="Normal 9 3 6 4 2 2 2" xfId="31841"/>
    <cellStyle name="Normal 9 3 6 4 2 3" xfId="31842"/>
    <cellStyle name="Normal 9 3 6 4 3" xfId="31843"/>
    <cellStyle name="Normal 9 3 6 4 3 2" xfId="31844"/>
    <cellStyle name="Normal 9 3 6 4 4" xfId="31845"/>
    <cellStyle name="Normal 9 3 6 5" xfId="31846"/>
    <cellStyle name="Normal 9 3 6 5 2" xfId="31847"/>
    <cellStyle name="Normal 9 3 6 5 2 2" xfId="31848"/>
    <cellStyle name="Normal 9 3 6 5 3" xfId="31849"/>
    <cellStyle name="Normal 9 3 6 6" xfId="31850"/>
    <cellStyle name="Normal 9 3 6 6 2" xfId="31851"/>
    <cellStyle name="Normal 9 3 6 7" xfId="31852"/>
    <cellStyle name="Normal 9 3 7" xfId="31853"/>
    <cellStyle name="Normal 9 3 7 2" xfId="31854"/>
    <cellStyle name="Normal 9 3 7 2 2" xfId="31855"/>
    <cellStyle name="Normal 9 3 7 2 2 2" xfId="31856"/>
    <cellStyle name="Normal 9 3 7 2 2 2 2" xfId="31857"/>
    <cellStyle name="Normal 9 3 7 2 2 2 2 2" xfId="31858"/>
    <cellStyle name="Normal 9 3 7 2 2 2 3" xfId="31859"/>
    <cellStyle name="Normal 9 3 7 2 2 3" xfId="31860"/>
    <cellStyle name="Normal 9 3 7 2 2 3 2" xfId="31861"/>
    <cellStyle name="Normal 9 3 7 2 2 4" xfId="31862"/>
    <cellStyle name="Normal 9 3 7 2 3" xfId="31863"/>
    <cellStyle name="Normal 9 3 7 2 3 2" xfId="31864"/>
    <cellStyle name="Normal 9 3 7 2 3 2 2" xfId="31865"/>
    <cellStyle name="Normal 9 3 7 2 3 3" xfId="31866"/>
    <cellStyle name="Normal 9 3 7 2 4" xfId="31867"/>
    <cellStyle name="Normal 9 3 7 2 4 2" xfId="31868"/>
    <cellStyle name="Normal 9 3 7 2 5" xfId="31869"/>
    <cellStyle name="Normal 9 3 7 3" xfId="31870"/>
    <cellStyle name="Normal 9 3 7 3 2" xfId="31871"/>
    <cellStyle name="Normal 9 3 7 3 2 2" xfId="31872"/>
    <cellStyle name="Normal 9 3 7 3 2 2 2" xfId="31873"/>
    <cellStyle name="Normal 9 3 7 3 2 3" xfId="31874"/>
    <cellStyle name="Normal 9 3 7 3 3" xfId="31875"/>
    <cellStyle name="Normal 9 3 7 3 3 2" xfId="31876"/>
    <cellStyle name="Normal 9 3 7 3 4" xfId="31877"/>
    <cellStyle name="Normal 9 3 7 4" xfId="31878"/>
    <cellStyle name="Normal 9 3 7 4 2" xfId="31879"/>
    <cellStyle name="Normal 9 3 7 4 2 2" xfId="31880"/>
    <cellStyle name="Normal 9 3 7 4 3" xfId="31881"/>
    <cellStyle name="Normal 9 3 7 5" xfId="31882"/>
    <cellStyle name="Normal 9 3 7 5 2" xfId="31883"/>
    <cellStyle name="Normal 9 3 7 6" xfId="31884"/>
    <cellStyle name="Normal 9 3 8" xfId="31885"/>
    <cellStyle name="Normal 9 3 8 2" xfId="31886"/>
    <cellStyle name="Normal 9 3 8 2 2" xfId="31887"/>
    <cellStyle name="Normal 9 3 8 2 2 2" xfId="31888"/>
    <cellStyle name="Normal 9 3 8 2 2 2 2" xfId="31889"/>
    <cellStyle name="Normal 9 3 8 2 2 3" xfId="31890"/>
    <cellStyle name="Normal 9 3 8 2 3" xfId="31891"/>
    <cellStyle name="Normal 9 3 8 2 3 2" xfId="31892"/>
    <cellStyle name="Normal 9 3 8 2 4" xfId="31893"/>
    <cellStyle name="Normal 9 3 8 3" xfId="31894"/>
    <cellStyle name="Normal 9 3 8 3 2" xfId="31895"/>
    <cellStyle name="Normal 9 3 8 3 2 2" xfId="31896"/>
    <cellStyle name="Normal 9 3 8 3 3" xfId="31897"/>
    <cellStyle name="Normal 9 3 8 4" xfId="31898"/>
    <cellStyle name="Normal 9 3 8 4 2" xfId="31899"/>
    <cellStyle name="Normal 9 3 8 5" xfId="31900"/>
    <cellStyle name="Normal 9 3 9" xfId="31901"/>
    <cellStyle name="Normal 9 3 9 2" xfId="31902"/>
    <cellStyle name="Normal 9 3 9 2 2" xfId="31903"/>
    <cellStyle name="Normal 9 3 9 2 2 2" xfId="31904"/>
    <cellStyle name="Normal 9 3 9 2 3" xfId="31905"/>
    <cellStyle name="Normal 9 3 9 3" xfId="31906"/>
    <cellStyle name="Normal 9 3 9 3 2" xfId="31907"/>
    <cellStyle name="Normal 9 3 9 4" xfId="31908"/>
    <cellStyle name="Normal 9 4" xfId="31909"/>
    <cellStyle name="Normal 9 4 10" xfId="31910"/>
    <cellStyle name="Normal 9 4 10 2" xfId="31911"/>
    <cellStyle name="Normal 9 4 11" xfId="31912"/>
    <cellStyle name="Normal 9 4 2" xfId="31913"/>
    <cellStyle name="Normal 9 4 2 10" xfId="31914"/>
    <cellStyle name="Normal 9 4 2 2" xfId="31915"/>
    <cellStyle name="Normal 9 4 2 2 2" xfId="31916"/>
    <cellStyle name="Normal 9 4 2 2 2 2" xfId="31917"/>
    <cellStyle name="Normal 9 4 2 2 2 2 2" xfId="31918"/>
    <cellStyle name="Normal 9 4 2 2 2 2 2 2" xfId="31919"/>
    <cellStyle name="Normal 9 4 2 2 2 2 2 2 2" xfId="31920"/>
    <cellStyle name="Normal 9 4 2 2 2 2 2 2 2 2" xfId="31921"/>
    <cellStyle name="Normal 9 4 2 2 2 2 2 2 2 2 2" xfId="31922"/>
    <cellStyle name="Normal 9 4 2 2 2 2 2 2 2 2 2 2" xfId="31923"/>
    <cellStyle name="Normal 9 4 2 2 2 2 2 2 2 2 3" xfId="31924"/>
    <cellStyle name="Normal 9 4 2 2 2 2 2 2 2 3" xfId="31925"/>
    <cellStyle name="Normal 9 4 2 2 2 2 2 2 2 3 2" xfId="31926"/>
    <cellStyle name="Normal 9 4 2 2 2 2 2 2 2 4" xfId="31927"/>
    <cellStyle name="Normal 9 4 2 2 2 2 2 2 3" xfId="31928"/>
    <cellStyle name="Normal 9 4 2 2 2 2 2 2 3 2" xfId="31929"/>
    <cellStyle name="Normal 9 4 2 2 2 2 2 2 3 2 2" xfId="31930"/>
    <cellStyle name="Normal 9 4 2 2 2 2 2 2 3 3" xfId="31931"/>
    <cellStyle name="Normal 9 4 2 2 2 2 2 2 4" xfId="31932"/>
    <cellStyle name="Normal 9 4 2 2 2 2 2 2 4 2" xfId="31933"/>
    <cellStyle name="Normal 9 4 2 2 2 2 2 2 5" xfId="31934"/>
    <cellStyle name="Normal 9 4 2 2 2 2 2 3" xfId="31935"/>
    <cellStyle name="Normal 9 4 2 2 2 2 2 3 2" xfId="31936"/>
    <cellStyle name="Normal 9 4 2 2 2 2 2 3 2 2" xfId="31937"/>
    <cellStyle name="Normal 9 4 2 2 2 2 2 3 2 2 2" xfId="31938"/>
    <cellStyle name="Normal 9 4 2 2 2 2 2 3 2 3" xfId="31939"/>
    <cellStyle name="Normal 9 4 2 2 2 2 2 3 3" xfId="31940"/>
    <cellStyle name="Normal 9 4 2 2 2 2 2 3 3 2" xfId="31941"/>
    <cellStyle name="Normal 9 4 2 2 2 2 2 3 4" xfId="31942"/>
    <cellStyle name="Normal 9 4 2 2 2 2 2 4" xfId="31943"/>
    <cellStyle name="Normal 9 4 2 2 2 2 2 4 2" xfId="31944"/>
    <cellStyle name="Normal 9 4 2 2 2 2 2 4 2 2" xfId="31945"/>
    <cellStyle name="Normal 9 4 2 2 2 2 2 4 3" xfId="31946"/>
    <cellStyle name="Normal 9 4 2 2 2 2 2 5" xfId="31947"/>
    <cellStyle name="Normal 9 4 2 2 2 2 2 5 2" xfId="31948"/>
    <cellStyle name="Normal 9 4 2 2 2 2 2 6" xfId="31949"/>
    <cellStyle name="Normal 9 4 2 2 2 2 3" xfId="31950"/>
    <cellStyle name="Normal 9 4 2 2 2 2 3 2" xfId="31951"/>
    <cellStyle name="Normal 9 4 2 2 2 2 3 2 2" xfId="31952"/>
    <cellStyle name="Normal 9 4 2 2 2 2 3 2 2 2" xfId="31953"/>
    <cellStyle name="Normal 9 4 2 2 2 2 3 2 2 2 2" xfId="31954"/>
    <cellStyle name="Normal 9 4 2 2 2 2 3 2 2 3" xfId="31955"/>
    <cellStyle name="Normal 9 4 2 2 2 2 3 2 3" xfId="31956"/>
    <cellStyle name="Normal 9 4 2 2 2 2 3 2 3 2" xfId="31957"/>
    <cellStyle name="Normal 9 4 2 2 2 2 3 2 4" xfId="31958"/>
    <cellStyle name="Normal 9 4 2 2 2 2 3 3" xfId="31959"/>
    <cellStyle name="Normal 9 4 2 2 2 2 3 3 2" xfId="31960"/>
    <cellStyle name="Normal 9 4 2 2 2 2 3 3 2 2" xfId="31961"/>
    <cellStyle name="Normal 9 4 2 2 2 2 3 3 3" xfId="31962"/>
    <cellStyle name="Normal 9 4 2 2 2 2 3 4" xfId="31963"/>
    <cellStyle name="Normal 9 4 2 2 2 2 3 4 2" xfId="31964"/>
    <cellStyle name="Normal 9 4 2 2 2 2 3 5" xfId="31965"/>
    <cellStyle name="Normal 9 4 2 2 2 2 4" xfId="31966"/>
    <cellStyle name="Normal 9 4 2 2 2 2 4 2" xfId="31967"/>
    <cellStyle name="Normal 9 4 2 2 2 2 4 2 2" xfId="31968"/>
    <cellStyle name="Normal 9 4 2 2 2 2 4 2 2 2" xfId="31969"/>
    <cellStyle name="Normal 9 4 2 2 2 2 4 2 3" xfId="31970"/>
    <cellStyle name="Normal 9 4 2 2 2 2 4 3" xfId="31971"/>
    <cellStyle name="Normal 9 4 2 2 2 2 4 3 2" xfId="31972"/>
    <cellStyle name="Normal 9 4 2 2 2 2 4 4" xfId="31973"/>
    <cellStyle name="Normal 9 4 2 2 2 2 5" xfId="31974"/>
    <cellStyle name="Normal 9 4 2 2 2 2 5 2" xfId="31975"/>
    <cellStyle name="Normal 9 4 2 2 2 2 5 2 2" xfId="31976"/>
    <cellStyle name="Normal 9 4 2 2 2 2 5 3" xfId="31977"/>
    <cellStyle name="Normal 9 4 2 2 2 2 6" xfId="31978"/>
    <cellStyle name="Normal 9 4 2 2 2 2 6 2" xfId="31979"/>
    <cellStyle name="Normal 9 4 2 2 2 2 7" xfId="31980"/>
    <cellStyle name="Normal 9 4 2 2 2 3" xfId="31981"/>
    <cellStyle name="Normal 9 4 2 2 2 3 2" xfId="31982"/>
    <cellStyle name="Normal 9 4 2 2 2 3 2 2" xfId="31983"/>
    <cellStyle name="Normal 9 4 2 2 2 3 2 2 2" xfId="31984"/>
    <cellStyle name="Normal 9 4 2 2 2 3 2 2 2 2" xfId="31985"/>
    <cellStyle name="Normal 9 4 2 2 2 3 2 2 2 2 2" xfId="31986"/>
    <cellStyle name="Normal 9 4 2 2 2 3 2 2 2 3" xfId="31987"/>
    <cellStyle name="Normal 9 4 2 2 2 3 2 2 3" xfId="31988"/>
    <cellStyle name="Normal 9 4 2 2 2 3 2 2 3 2" xfId="31989"/>
    <cellStyle name="Normal 9 4 2 2 2 3 2 2 4" xfId="31990"/>
    <cellStyle name="Normal 9 4 2 2 2 3 2 3" xfId="31991"/>
    <cellStyle name="Normal 9 4 2 2 2 3 2 3 2" xfId="31992"/>
    <cellStyle name="Normal 9 4 2 2 2 3 2 3 2 2" xfId="31993"/>
    <cellStyle name="Normal 9 4 2 2 2 3 2 3 3" xfId="31994"/>
    <cellStyle name="Normal 9 4 2 2 2 3 2 4" xfId="31995"/>
    <cellStyle name="Normal 9 4 2 2 2 3 2 4 2" xfId="31996"/>
    <cellStyle name="Normal 9 4 2 2 2 3 2 5" xfId="31997"/>
    <cellStyle name="Normal 9 4 2 2 2 3 3" xfId="31998"/>
    <cellStyle name="Normal 9 4 2 2 2 3 3 2" xfId="31999"/>
    <cellStyle name="Normal 9 4 2 2 2 3 3 2 2" xfId="32000"/>
    <cellStyle name="Normal 9 4 2 2 2 3 3 2 2 2" xfId="32001"/>
    <cellStyle name="Normal 9 4 2 2 2 3 3 2 3" xfId="32002"/>
    <cellStyle name="Normal 9 4 2 2 2 3 3 3" xfId="32003"/>
    <cellStyle name="Normal 9 4 2 2 2 3 3 3 2" xfId="32004"/>
    <cellStyle name="Normal 9 4 2 2 2 3 3 4" xfId="32005"/>
    <cellStyle name="Normal 9 4 2 2 2 3 4" xfId="32006"/>
    <cellStyle name="Normal 9 4 2 2 2 3 4 2" xfId="32007"/>
    <cellStyle name="Normal 9 4 2 2 2 3 4 2 2" xfId="32008"/>
    <cellStyle name="Normal 9 4 2 2 2 3 4 3" xfId="32009"/>
    <cellStyle name="Normal 9 4 2 2 2 3 5" xfId="32010"/>
    <cellStyle name="Normal 9 4 2 2 2 3 5 2" xfId="32011"/>
    <cellStyle name="Normal 9 4 2 2 2 3 6" xfId="32012"/>
    <cellStyle name="Normal 9 4 2 2 2 4" xfId="32013"/>
    <cellStyle name="Normal 9 4 2 2 2 4 2" xfId="32014"/>
    <cellStyle name="Normal 9 4 2 2 2 4 2 2" xfId="32015"/>
    <cellStyle name="Normal 9 4 2 2 2 4 2 2 2" xfId="32016"/>
    <cellStyle name="Normal 9 4 2 2 2 4 2 2 2 2" xfId="32017"/>
    <cellStyle name="Normal 9 4 2 2 2 4 2 2 3" xfId="32018"/>
    <cellStyle name="Normal 9 4 2 2 2 4 2 3" xfId="32019"/>
    <cellStyle name="Normal 9 4 2 2 2 4 2 3 2" xfId="32020"/>
    <cellStyle name="Normal 9 4 2 2 2 4 2 4" xfId="32021"/>
    <cellStyle name="Normal 9 4 2 2 2 4 3" xfId="32022"/>
    <cellStyle name="Normal 9 4 2 2 2 4 3 2" xfId="32023"/>
    <cellStyle name="Normal 9 4 2 2 2 4 3 2 2" xfId="32024"/>
    <cellStyle name="Normal 9 4 2 2 2 4 3 3" xfId="32025"/>
    <cellStyle name="Normal 9 4 2 2 2 4 4" xfId="32026"/>
    <cellStyle name="Normal 9 4 2 2 2 4 4 2" xfId="32027"/>
    <cellStyle name="Normal 9 4 2 2 2 4 5" xfId="32028"/>
    <cellStyle name="Normal 9 4 2 2 2 5" xfId="32029"/>
    <cellStyle name="Normal 9 4 2 2 2 5 2" xfId="32030"/>
    <cellStyle name="Normal 9 4 2 2 2 5 2 2" xfId="32031"/>
    <cellStyle name="Normal 9 4 2 2 2 5 2 2 2" xfId="32032"/>
    <cellStyle name="Normal 9 4 2 2 2 5 2 3" xfId="32033"/>
    <cellStyle name="Normal 9 4 2 2 2 5 3" xfId="32034"/>
    <cellStyle name="Normal 9 4 2 2 2 5 3 2" xfId="32035"/>
    <cellStyle name="Normal 9 4 2 2 2 5 4" xfId="32036"/>
    <cellStyle name="Normal 9 4 2 2 2 6" xfId="32037"/>
    <cellStyle name="Normal 9 4 2 2 2 6 2" xfId="32038"/>
    <cellStyle name="Normal 9 4 2 2 2 6 2 2" xfId="32039"/>
    <cellStyle name="Normal 9 4 2 2 2 6 3" xfId="32040"/>
    <cellStyle name="Normal 9 4 2 2 2 7" xfId="32041"/>
    <cellStyle name="Normal 9 4 2 2 2 7 2" xfId="32042"/>
    <cellStyle name="Normal 9 4 2 2 2 8" xfId="32043"/>
    <cellStyle name="Normal 9 4 2 2 3" xfId="32044"/>
    <cellStyle name="Normal 9 4 2 2 3 2" xfId="32045"/>
    <cellStyle name="Normal 9 4 2 2 3 2 2" xfId="32046"/>
    <cellStyle name="Normal 9 4 2 2 3 2 2 2" xfId="32047"/>
    <cellStyle name="Normal 9 4 2 2 3 2 2 2 2" xfId="32048"/>
    <cellStyle name="Normal 9 4 2 2 3 2 2 2 2 2" xfId="32049"/>
    <cellStyle name="Normal 9 4 2 2 3 2 2 2 2 2 2" xfId="32050"/>
    <cellStyle name="Normal 9 4 2 2 3 2 2 2 2 3" xfId="32051"/>
    <cellStyle name="Normal 9 4 2 2 3 2 2 2 3" xfId="32052"/>
    <cellStyle name="Normal 9 4 2 2 3 2 2 2 3 2" xfId="32053"/>
    <cellStyle name="Normal 9 4 2 2 3 2 2 2 4" xfId="32054"/>
    <cellStyle name="Normal 9 4 2 2 3 2 2 3" xfId="32055"/>
    <cellStyle name="Normal 9 4 2 2 3 2 2 3 2" xfId="32056"/>
    <cellStyle name="Normal 9 4 2 2 3 2 2 3 2 2" xfId="32057"/>
    <cellStyle name="Normal 9 4 2 2 3 2 2 3 3" xfId="32058"/>
    <cellStyle name="Normal 9 4 2 2 3 2 2 4" xfId="32059"/>
    <cellStyle name="Normal 9 4 2 2 3 2 2 4 2" xfId="32060"/>
    <cellStyle name="Normal 9 4 2 2 3 2 2 5" xfId="32061"/>
    <cellStyle name="Normal 9 4 2 2 3 2 3" xfId="32062"/>
    <cellStyle name="Normal 9 4 2 2 3 2 3 2" xfId="32063"/>
    <cellStyle name="Normal 9 4 2 2 3 2 3 2 2" xfId="32064"/>
    <cellStyle name="Normal 9 4 2 2 3 2 3 2 2 2" xfId="32065"/>
    <cellStyle name="Normal 9 4 2 2 3 2 3 2 3" xfId="32066"/>
    <cellStyle name="Normal 9 4 2 2 3 2 3 3" xfId="32067"/>
    <cellStyle name="Normal 9 4 2 2 3 2 3 3 2" xfId="32068"/>
    <cellStyle name="Normal 9 4 2 2 3 2 3 4" xfId="32069"/>
    <cellStyle name="Normal 9 4 2 2 3 2 4" xfId="32070"/>
    <cellStyle name="Normal 9 4 2 2 3 2 4 2" xfId="32071"/>
    <cellStyle name="Normal 9 4 2 2 3 2 4 2 2" xfId="32072"/>
    <cellStyle name="Normal 9 4 2 2 3 2 4 3" xfId="32073"/>
    <cellStyle name="Normal 9 4 2 2 3 2 5" xfId="32074"/>
    <cellStyle name="Normal 9 4 2 2 3 2 5 2" xfId="32075"/>
    <cellStyle name="Normal 9 4 2 2 3 2 6" xfId="32076"/>
    <cellStyle name="Normal 9 4 2 2 3 3" xfId="32077"/>
    <cellStyle name="Normal 9 4 2 2 3 3 2" xfId="32078"/>
    <cellStyle name="Normal 9 4 2 2 3 3 2 2" xfId="32079"/>
    <cellStyle name="Normal 9 4 2 2 3 3 2 2 2" xfId="32080"/>
    <cellStyle name="Normal 9 4 2 2 3 3 2 2 2 2" xfId="32081"/>
    <cellStyle name="Normal 9 4 2 2 3 3 2 2 3" xfId="32082"/>
    <cellStyle name="Normal 9 4 2 2 3 3 2 3" xfId="32083"/>
    <cellStyle name="Normal 9 4 2 2 3 3 2 3 2" xfId="32084"/>
    <cellStyle name="Normal 9 4 2 2 3 3 2 4" xfId="32085"/>
    <cellStyle name="Normal 9 4 2 2 3 3 3" xfId="32086"/>
    <cellStyle name="Normal 9 4 2 2 3 3 3 2" xfId="32087"/>
    <cellStyle name="Normal 9 4 2 2 3 3 3 2 2" xfId="32088"/>
    <cellStyle name="Normal 9 4 2 2 3 3 3 3" xfId="32089"/>
    <cellStyle name="Normal 9 4 2 2 3 3 4" xfId="32090"/>
    <cellStyle name="Normal 9 4 2 2 3 3 4 2" xfId="32091"/>
    <cellStyle name="Normal 9 4 2 2 3 3 5" xfId="32092"/>
    <cellStyle name="Normal 9 4 2 2 3 4" xfId="32093"/>
    <cellStyle name="Normal 9 4 2 2 3 4 2" xfId="32094"/>
    <cellStyle name="Normal 9 4 2 2 3 4 2 2" xfId="32095"/>
    <cellStyle name="Normal 9 4 2 2 3 4 2 2 2" xfId="32096"/>
    <cellStyle name="Normal 9 4 2 2 3 4 2 3" xfId="32097"/>
    <cellStyle name="Normal 9 4 2 2 3 4 3" xfId="32098"/>
    <cellStyle name="Normal 9 4 2 2 3 4 3 2" xfId="32099"/>
    <cellStyle name="Normal 9 4 2 2 3 4 4" xfId="32100"/>
    <cellStyle name="Normal 9 4 2 2 3 5" xfId="32101"/>
    <cellStyle name="Normal 9 4 2 2 3 5 2" xfId="32102"/>
    <cellStyle name="Normal 9 4 2 2 3 5 2 2" xfId="32103"/>
    <cellStyle name="Normal 9 4 2 2 3 5 3" xfId="32104"/>
    <cellStyle name="Normal 9 4 2 2 3 6" xfId="32105"/>
    <cellStyle name="Normal 9 4 2 2 3 6 2" xfId="32106"/>
    <cellStyle name="Normal 9 4 2 2 3 7" xfId="32107"/>
    <cellStyle name="Normal 9 4 2 2 4" xfId="32108"/>
    <cellStyle name="Normal 9 4 2 2 4 2" xfId="32109"/>
    <cellStyle name="Normal 9 4 2 2 4 2 2" xfId="32110"/>
    <cellStyle name="Normal 9 4 2 2 4 2 2 2" xfId="32111"/>
    <cellStyle name="Normal 9 4 2 2 4 2 2 2 2" xfId="32112"/>
    <cellStyle name="Normal 9 4 2 2 4 2 2 2 2 2" xfId="32113"/>
    <cellStyle name="Normal 9 4 2 2 4 2 2 2 3" xfId="32114"/>
    <cellStyle name="Normal 9 4 2 2 4 2 2 3" xfId="32115"/>
    <cellStyle name="Normal 9 4 2 2 4 2 2 3 2" xfId="32116"/>
    <cellStyle name="Normal 9 4 2 2 4 2 2 4" xfId="32117"/>
    <cellStyle name="Normal 9 4 2 2 4 2 3" xfId="32118"/>
    <cellStyle name="Normal 9 4 2 2 4 2 3 2" xfId="32119"/>
    <cellStyle name="Normal 9 4 2 2 4 2 3 2 2" xfId="32120"/>
    <cellStyle name="Normal 9 4 2 2 4 2 3 3" xfId="32121"/>
    <cellStyle name="Normal 9 4 2 2 4 2 4" xfId="32122"/>
    <cellStyle name="Normal 9 4 2 2 4 2 4 2" xfId="32123"/>
    <cellStyle name="Normal 9 4 2 2 4 2 5" xfId="32124"/>
    <cellStyle name="Normal 9 4 2 2 4 3" xfId="32125"/>
    <cellStyle name="Normal 9 4 2 2 4 3 2" xfId="32126"/>
    <cellStyle name="Normal 9 4 2 2 4 3 2 2" xfId="32127"/>
    <cellStyle name="Normal 9 4 2 2 4 3 2 2 2" xfId="32128"/>
    <cellStyle name="Normal 9 4 2 2 4 3 2 3" xfId="32129"/>
    <cellStyle name="Normal 9 4 2 2 4 3 3" xfId="32130"/>
    <cellStyle name="Normal 9 4 2 2 4 3 3 2" xfId="32131"/>
    <cellStyle name="Normal 9 4 2 2 4 3 4" xfId="32132"/>
    <cellStyle name="Normal 9 4 2 2 4 4" xfId="32133"/>
    <cellStyle name="Normal 9 4 2 2 4 4 2" xfId="32134"/>
    <cellStyle name="Normal 9 4 2 2 4 4 2 2" xfId="32135"/>
    <cellStyle name="Normal 9 4 2 2 4 4 3" xfId="32136"/>
    <cellStyle name="Normal 9 4 2 2 4 5" xfId="32137"/>
    <cellStyle name="Normal 9 4 2 2 4 5 2" xfId="32138"/>
    <cellStyle name="Normal 9 4 2 2 4 6" xfId="32139"/>
    <cellStyle name="Normal 9 4 2 2 5" xfId="32140"/>
    <cellStyle name="Normal 9 4 2 2 5 2" xfId="32141"/>
    <cellStyle name="Normal 9 4 2 2 5 2 2" xfId="32142"/>
    <cellStyle name="Normal 9 4 2 2 5 2 2 2" xfId="32143"/>
    <cellStyle name="Normal 9 4 2 2 5 2 2 2 2" xfId="32144"/>
    <cellStyle name="Normal 9 4 2 2 5 2 2 3" xfId="32145"/>
    <cellStyle name="Normal 9 4 2 2 5 2 3" xfId="32146"/>
    <cellStyle name="Normal 9 4 2 2 5 2 3 2" xfId="32147"/>
    <cellStyle name="Normal 9 4 2 2 5 2 4" xfId="32148"/>
    <cellStyle name="Normal 9 4 2 2 5 3" xfId="32149"/>
    <cellStyle name="Normal 9 4 2 2 5 3 2" xfId="32150"/>
    <cellStyle name="Normal 9 4 2 2 5 3 2 2" xfId="32151"/>
    <cellStyle name="Normal 9 4 2 2 5 3 3" xfId="32152"/>
    <cellStyle name="Normal 9 4 2 2 5 4" xfId="32153"/>
    <cellStyle name="Normal 9 4 2 2 5 4 2" xfId="32154"/>
    <cellStyle name="Normal 9 4 2 2 5 5" xfId="32155"/>
    <cellStyle name="Normal 9 4 2 2 6" xfId="32156"/>
    <cellStyle name="Normal 9 4 2 2 6 2" xfId="32157"/>
    <cellStyle name="Normal 9 4 2 2 6 2 2" xfId="32158"/>
    <cellStyle name="Normal 9 4 2 2 6 2 2 2" xfId="32159"/>
    <cellStyle name="Normal 9 4 2 2 6 2 3" xfId="32160"/>
    <cellStyle name="Normal 9 4 2 2 6 3" xfId="32161"/>
    <cellStyle name="Normal 9 4 2 2 6 3 2" xfId="32162"/>
    <cellStyle name="Normal 9 4 2 2 6 4" xfId="32163"/>
    <cellStyle name="Normal 9 4 2 2 7" xfId="32164"/>
    <cellStyle name="Normal 9 4 2 2 7 2" xfId="32165"/>
    <cellStyle name="Normal 9 4 2 2 7 2 2" xfId="32166"/>
    <cellStyle name="Normal 9 4 2 2 7 3" xfId="32167"/>
    <cellStyle name="Normal 9 4 2 2 8" xfId="32168"/>
    <cellStyle name="Normal 9 4 2 2 8 2" xfId="32169"/>
    <cellStyle name="Normal 9 4 2 2 9" xfId="32170"/>
    <cellStyle name="Normal 9 4 2 3" xfId="32171"/>
    <cellStyle name="Normal 9 4 2 3 2" xfId="32172"/>
    <cellStyle name="Normal 9 4 2 3 2 2" xfId="32173"/>
    <cellStyle name="Normal 9 4 2 3 2 2 2" xfId="32174"/>
    <cellStyle name="Normal 9 4 2 3 2 2 2 2" xfId="32175"/>
    <cellStyle name="Normal 9 4 2 3 2 2 2 2 2" xfId="32176"/>
    <cellStyle name="Normal 9 4 2 3 2 2 2 2 2 2" xfId="32177"/>
    <cellStyle name="Normal 9 4 2 3 2 2 2 2 2 2 2" xfId="32178"/>
    <cellStyle name="Normal 9 4 2 3 2 2 2 2 2 3" xfId="32179"/>
    <cellStyle name="Normal 9 4 2 3 2 2 2 2 3" xfId="32180"/>
    <cellStyle name="Normal 9 4 2 3 2 2 2 2 3 2" xfId="32181"/>
    <cellStyle name="Normal 9 4 2 3 2 2 2 2 4" xfId="32182"/>
    <cellStyle name="Normal 9 4 2 3 2 2 2 3" xfId="32183"/>
    <cellStyle name="Normal 9 4 2 3 2 2 2 3 2" xfId="32184"/>
    <cellStyle name="Normal 9 4 2 3 2 2 2 3 2 2" xfId="32185"/>
    <cellStyle name="Normal 9 4 2 3 2 2 2 3 3" xfId="32186"/>
    <cellStyle name="Normal 9 4 2 3 2 2 2 4" xfId="32187"/>
    <cellStyle name="Normal 9 4 2 3 2 2 2 4 2" xfId="32188"/>
    <cellStyle name="Normal 9 4 2 3 2 2 2 5" xfId="32189"/>
    <cellStyle name="Normal 9 4 2 3 2 2 3" xfId="32190"/>
    <cellStyle name="Normal 9 4 2 3 2 2 3 2" xfId="32191"/>
    <cellStyle name="Normal 9 4 2 3 2 2 3 2 2" xfId="32192"/>
    <cellStyle name="Normal 9 4 2 3 2 2 3 2 2 2" xfId="32193"/>
    <cellStyle name="Normal 9 4 2 3 2 2 3 2 3" xfId="32194"/>
    <cellStyle name="Normal 9 4 2 3 2 2 3 3" xfId="32195"/>
    <cellStyle name="Normal 9 4 2 3 2 2 3 3 2" xfId="32196"/>
    <cellStyle name="Normal 9 4 2 3 2 2 3 4" xfId="32197"/>
    <cellStyle name="Normal 9 4 2 3 2 2 4" xfId="32198"/>
    <cellStyle name="Normal 9 4 2 3 2 2 4 2" xfId="32199"/>
    <cellStyle name="Normal 9 4 2 3 2 2 4 2 2" xfId="32200"/>
    <cellStyle name="Normal 9 4 2 3 2 2 4 3" xfId="32201"/>
    <cellStyle name="Normal 9 4 2 3 2 2 5" xfId="32202"/>
    <cellStyle name="Normal 9 4 2 3 2 2 5 2" xfId="32203"/>
    <cellStyle name="Normal 9 4 2 3 2 2 6" xfId="32204"/>
    <cellStyle name="Normal 9 4 2 3 2 3" xfId="32205"/>
    <cellStyle name="Normal 9 4 2 3 2 3 2" xfId="32206"/>
    <cellStyle name="Normal 9 4 2 3 2 3 2 2" xfId="32207"/>
    <cellStyle name="Normal 9 4 2 3 2 3 2 2 2" xfId="32208"/>
    <cellStyle name="Normal 9 4 2 3 2 3 2 2 2 2" xfId="32209"/>
    <cellStyle name="Normal 9 4 2 3 2 3 2 2 3" xfId="32210"/>
    <cellStyle name="Normal 9 4 2 3 2 3 2 3" xfId="32211"/>
    <cellStyle name="Normal 9 4 2 3 2 3 2 3 2" xfId="32212"/>
    <cellStyle name="Normal 9 4 2 3 2 3 2 4" xfId="32213"/>
    <cellStyle name="Normal 9 4 2 3 2 3 3" xfId="32214"/>
    <cellStyle name="Normal 9 4 2 3 2 3 3 2" xfId="32215"/>
    <cellStyle name="Normal 9 4 2 3 2 3 3 2 2" xfId="32216"/>
    <cellStyle name="Normal 9 4 2 3 2 3 3 3" xfId="32217"/>
    <cellStyle name="Normal 9 4 2 3 2 3 4" xfId="32218"/>
    <cellStyle name="Normal 9 4 2 3 2 3 4 2" xfId="32219"/>
    <cellStyle name="Normal 9 4 2 3 2 3 5" xfId="32220"/>
    <cellStyle name="Normal 9 4 2 3 2 4" xfId="32221"/>
    <cellStyle name="Normal 9 4 2 3 2 4 2" xfId="32222"/>
    <cellStyle name="Normal 9 4 2 3 2 4 2 2" xfId="32223"/>
    <cellStyle name="Normal 9 4 2 3 2 4 2 2 2" xfId="32224"/>
    <cellStyle name="Normal 9 4 2 3 2 4 2 3" xfId="32225"/>
    <cellStyle name="Normal 9 4 2 3 2 4 3" xfId="32226"/>
    <cellStyle name="Normal 9 4 2 3 2 4 3 2" xfId="32227"/>
    <cellStyle name="Normal 9 4 2 3 2 4 4" xfId="32228"/>
    <cellStyle name="Normal 9 4 2 3 2 5" xfId="32229"/>
    <cellStyle name="Normal 9 4 2 3 2 5 2" xfId="32230"/>
    <cellStyle name="Normal 9 4 2 3 2 5 2 2" xfId="32231"/>
    <cellStyle name="Normal 9 4 2 3 2 5 3" xfId="32232"/>
    <cellStyle name="Normal 9 4 2 3 2 6" xfId="32233"/>
    <cellStyle name="Normal 9 4 2 3 2 6 2" xfId="32234"/>
    <cellStyle name="Normal 9 4 2 3 2 7" xfId="32235"/>
    <cellStyle name="Normal 9 4 2 3 3" xfId="32236"/>
    <cellStyle name="Normal 9 4 2 3 3 2" xfId="32237"/>
    <cellStyle name="Normal 9 4 2 3 3 2 2" xfId="32238"/>
    <cellStyle name="Normal 9 4 2 3 3 2 2 2" xfId="32239"/>
    <cellStyle name="Normal 9 4 2 3 3 2 2 2 2" xfId="32240"/>
    <cellStyle name="Normal 9 4 2 3 3 2 2 2 2 2" xfId="32241"/>
    <cellStyle name="Normal 9 4 2 3 3 2 2 2 3" xfId="32242"/>
    <cellStyle name="Normal 9 4 2 3 3 2 2 3" xfId="32243"/>
    <cellStyle name="Normal 9 4 2 3 3 2 2 3 2" xfId="32244"/>
    <cellStyle name="Normal 9 4 2 3 3 2 2 4" xfId="32245"/>
    <cellStyle name="Normal 9 4 2 3 3 2 3" xfId="32246"/>
    <cellStyle name="Normal 9 4 2 3 3 2 3 2" xfId="32247"/>
    <cellStyle name="Normal 9 4 2 3 3 2 3 2 2" xfId="32248"/>
    <cellStyle name="Normal 9 4 2 3 3 2 3 3" xfId="32249"/>
    <cellStyle name="Normal 9 4 2 3 3 2 4" xfId="32250"/>
    <cellStyle name="Normal 9 4 2 3 3 2 4 2" xfId="32251"/>
    <cellStyle name="Normal 9 4 2 3 3 2 5" xfId="32252"/>
    <cellStyle name="Normal 9 4 2 3 3 3" xfId="32253"/>
    <cellStyle name="Normal 9 4 2 3 3 3 2" xfId="32254"/>
    <cellStyle name="Normal 9 4 2 3 3 3 2 2" xfId="32255"/>
    <cellStyle name="Normal 9 4 2 3 3 3 2 2 2" xfId="32256"/>
    <cellStyle name="Normal 9 4 2 3 3 3 2 3" xfId="32257"/>
    <cellStyle name="Normal 9 4 2 3 3 3 3" xfId="32258"/>
    <cellStyle name="Normal 9 4 2 3 3 3 3 2" xfId="32259"/>
    <cellStyle name="Normal 9 4 2 3 3 3 4" xfId="32260"/>
    <cellStyle name="Normal 9 4 2 3 3 4" xfId="32261"/>
    <cellStyle name="Normal 9 4 2 3 3 4 2" xfId="32262"/>
    <cellStyle name="Normal 9 4 2 3 3 4 2 2" xfId="32263"/>
    <cellStyle name="Normal 9 4 2 3 3 4 3" xfId="32264"/>
    <cellStyle name="Normal 9 4 2 3 3 5" xfId="32265"/>
    <cellStyle name="Normal 9 4 2 3 3 5 2" xfId="32266"/>
    <cellStyle name="Normal 9 4 2 3 3 6" xfId="32267"/>
    <cellStyle name="Normal 9 4 2 3 4" xfId="32268"/>
    <cellStyle name="Normal 9 4 2 3 4 2" xfId="32269"/>
    <cellStyle name="Normal 9 4 2 3 4 2 2" xfId="32270"/>
    <cellStyle name="Normal 9 4 2 3 4 2 2 2" xfId="32271"/>
    <cellStyle name="Normal 9 4 2 3 4 2 2 2 2" xfId="32272"/>
    <cellStyle name="Normal 9 4 2 3 4 2 2 3" xfId="32273"/>
    <cellStyle name="Normal 9 4 2 3 4 2 3" xfId="32274"/>
    <cellStyle name="Normal 9 4 2 3 4 2 3 2" xfId="32275"/>
    <cellStyle name="Normal 9 4 2 3 4 2 4" xfId="32276"/>
    <cellStyle name="Normal 9 4 2 3 4 3" xfId="32277"/>
    <cellStyle name="Normal 9 4 2 3 4 3 2" xfId="32278"/>
    <cellStyle name="Normal 9 4 2 3 4 3 2 2" xfId="32279"/>
    <cellStyle name="Normal 9 4 2 3 4 3 3" xfId="32280"/>
    <cellStyle name="Normal 9 4 2 3 4 4" xfId="32281"/>
    <cellStyle name="Normal 9 4 2 3 4 4 2" xfId="32282"/>
    <cellStyle name="Normal 9 4 2 3 4 5" xfId="32283"/>
    <cellStyle name="Normal 9 4 2 3 5" xfId="32284"/>
    <cellStyle name="Normal 9 4 2 3 5 2" xfId="32285"/>
    <cellStyle name="Normal 9 4 2 3 5 2 2" xfId="32286"/>
    <cellStyle name="Normal 9 4 2 3 5 2 2 2" xfId="32287"/>
    <cellStyle name="Normal 9 4 2 3 5 2 3" xfId="32288"/>
    <cellStyle name="Normal 9 4 2 3 5 3" xfId="32289"/>
    <cellStyle name="Normal 9 4 2 3 5 3 2" xfId="32290"/>
    <cellStyle name="Normal 9 4 2 3 5 4" xfId="32291"/>
    <cellStyle name="Normal 9 4 2 3 6" xfId="32292"/>
    <cellStyle name="Normal 9 4 2 3 6 2" xfId="32293"/>
    <cellStyle name="Normal 9 4 2 3 6 2 2" xfId="32294"/>
    <cellStyle name="Normal 9 4 2 3 6 3" xfId="32295"/>
    <cellStyle name="Normal 9 4 2 3 7" xfId="32296"/>
    <cellStyle name="Normal 9 4 2 3 7 2" xfId="32297"/>
    <cellStyle name="Normal 9 4 2 3 8" xfId="32298"/>
    <cellStyle name="Normal 9 4 2 4" xfId="32299"/>
    <cellStyle name="Normal 9 4 2 4 2" xfId="32300"/>
    <cellStyle name="Normal 9 4 2 4 2 2" xfId="32301"/>
    <cellStyle name="Normal 9 4 2 4 2 2 2" xfId="32302"/>
    <cellStyle name="Normal 9 4 2 4 2 2 2 2" xfId="32303"/>
    <cellStyle name="Normal 9 4 2 4 2 2 2 2 2" xfId="32304"/>
    <cellStyle name="Normal 9 4 2 4 2 2 2 2 2 2" xfId="32305"/>
    <cellStyle name="Normal 9 4 2 4 2 2 2 2 3" xfId="32306"/>
    <cellStyle name="Normal 9 4 2 4 2 2 2 3" xfId="32307"/>
    <cellStyle name="Normal 9 4 2 4 2 2 2 3 2" xfId="32308"/>
    <cellStyle name="Normal 9 4 2 4 2 2 2 4" xfId="32309"/>
    <cellStyle name="Normal 9 4 2 4 2 2 3" xfId="32310"/>
    <cellStyle name="Normal 9 4 2 4 2 2 3 2" xfId="32311"/>
    <cellStyle name="Normal 9 4 2 4 2 2 3 2 2" xfId="32312"/>
    <cellStyle name="Normal 9 4 2 4 2 2 3 3" xfId="32313"/>
    <cellStyle name="Normal 9 4 2 4 2 2 4" xfId="32314"/>
    <cellStyle name="Normal 9 4 2 4 2 2 4 2" xfId="32315"/>
    <cellStyle name="Normal 9 4 2 4 2 2 5" xfId="32316"/>
    <cellStyle name="Normal 9 4 2 4 2 3" xfId="32317"/>
    <cellStyle name="Normal 9 4 2 4 2 3 2" xfId="32318"/>
    <cellStyle name="Normal 9 4 2 4 2 3 2 2" xfId="32319"/>
    <cellStyle name="Normal 9 4 2 4 2 3 2 2 2" xfId="32320"/>
    <cellStyle name="Normal 9 4 2 4 2 3 2 3" xfId="32321"/>
    <cellStyle name="Normal 9 4 2 4 2 3 3" xfId="32322"/>
    <cellStyle name="Normal 9 4 2 4 2 3 3 2" xfId="32323"/>
    <cellStyle name="Normal 9 4 2 4 2 3 4" xfId="32324"/>
    <cellStyle name="Normal 9 4 2 4 2 4" xfId="32325"/>
    <cellStyle name="Normal 9 4 2 4 2 4 2" xfId="32326"/>
    <cellStyle name="Normal 9 4 2 4 2 4 2 2" xfId="32327"/>
    <cellStyle name="Normal 9 4 2 4 2 4 3" xfId="32328"/>
    <cellStyle name="Normal 9 4 2 4 2 5" xfId="32329"/>
    <cellStyle name="Normal 9 4 2 4 2 5 2" xfId="32330"/>
    <cellStyle name="Normal 9 4 2 4 2 6" xfId="32331"/>
    <cellStyle name="Normal 9 4 2 4 3" xfId="32332"/>
    <cellStyle name="Normal 9 4 2 4 3 2" xfId="32333"/>
    <cellStyle name="Normal 9 4 2 4 3 2 2" xfId="32334"/>
    <cellStyle name="Normal 9 4 2 4 3 2 2 2" xfId="32335"/>
    <cellStyle name="Normal 9 4 2 4 3 2 2 2 2" xfId="32336"/>
    <cellStyle name="Normal 9 4 2 4 3 2 2 3" xfId="32337"/>
    <cellStyle name="Normal 9 4 2 4 3 2 3" xfId="32338"/>
    <cellStyle name="Normal 9 4 2 4 3 2 3 2" xfId="32339"/>
    <cellStyle name="Normal 9 4 2 4 3 2 4" xfId="32340"/>
    <cellStyle name="Normal 9 4 2 4 3 3" xfId="32341"/>
    <cellStyle name="Normal 9 4 2 4 3 3 2" xfId="32342"/>
    <cellStyle name="Normal 9 4 2 4 3 3 2 2" xfId="32343"/>
    <cellStyle name="Normal 9 4 2 4 3 3 3" xfId="32344"/>
    <cellStyle name="Normal 9 4 2 4 3 4" xfId="32345"/>
    <cellStyle name="Normal 9 4 2 4 3 4 2" xfId="32346"/>
    <cellStyle name="Normal 9 4 2 4 3 5" xfId="32347"/>
    <cellStyle name="Normal 9 4 2 4 4" xfId="32348"/>
    <cellStyle name="Normal 9 4 2 4 4 2" xfId="32349"/>
    <cellStyle name="Normal 9 4 2 4 4 2 2" xfId="32350"/>
    <cellStyle name="Normal 9 4 2 4 4 2 2 2" xfId="32351"/>
    <cellStyle name="Normal 9 4 2 4 4 2 3" xfId="32352"/>
    <cellStyle name="Normal 9 4 2 4 4 3" xfId="32353"/>
    <cellStyle name="Normal 9 4 2 4 4 3 2" xfId="32354"/>
    <cellStyle name="Normal 9 4 2 4 4 4" xfId="32355"/>
    <cellStyle name="Normal 9 4 2 4 5" xfId="32356"/>
    <cellStyle name="Normal 9 4 2 4 5 2" xfId="32357"/>
    <cellStyle name="Normal 9 4 2 4 5 2 2" xfId="32358"/>
    <cellStyle name="Normal 9 4 2 4 5 3" xfId="32359"/>
    <cellStyle name="Normal 9 4 2 4 6" xfId="32360"/>
    <cellStyle name="Normal 9 4 2 4 6 2" xfId="32361"/>
    <cellStyle name="Normal 9 4 2 4 7" xfId="32362"/>
    <cellStyle name="Normal 9 4 2 5" xfId="32363"/>
    <cellStyle name="Normal 9 4 2 5 2" xfId="32364"/>
    <cellStyle name="Normal 9 4 2 5 2 2" xfId="32365"/>
    <cellStyle name="Normal 9 4 2 5 2 2 2" xfId="32366"/>
    <cellStyle name="Normal 9 4 2 5 2 2 2 2" xfId="32367"/>
    <cellStyle name="Normal 9 4 2 5 2 2 2 2 2" xfId="32368"/>
    <cellStyle name="Normal 9 4 2 5 2 2 2 3" xfId="32369"/>
    <cellStyle name="Normal 9 4 2 5 2 2 3" xfId="32370"/>
    <cellStyle name="Normal 9 4 2 5 2 2 3 2" xfId="32371"/>
    <cellStyle name="Normal 9 4 2 5 2 2 4" xfId="32372"/>
    <cellStyle name="Normal 9 4 2 5 2 3" xfId="32373"/>
    <cellStyle name="Normal 9 4 2 5 2 3 2" xfId="32374"/>
    <cellStyle name="Normal 9 4 2 5 2 3 2 2" xfId="32375"/>
    <cellStyle name="Normal 9 4 2 5 2 3 3" xfId="32376"/>
    <cellStyle name="Normal 9 4 2 5 2 4" xfId="32377"/>
    <cellStyle name="Normal 9 4 2 5 2 4 2" xfId="32378"/>
    <cellStyle name="Normal 9 4 2 5 2 5" xfId="32379"/>
    <cellStyle name="Normal 9 4 2 5 3" xfId="32380"/>
    <cellStyle name="Normal 9 4 2 5 3 2" xfId="32381"/>
    <cellStyle name="Normal 9 4 2 5 3 2 2" xfId="32382"/>
    <cellStyle name="Normal 9 4 2 5 3 2 2 2" xfId="32383"/>
    <cellStyle name="Normal 9 4 2 5 3 2 3" xfId="32384"/>
    <cellStyle name="Normal 9 4 2 5 3 3" xfId="32385"/>
    <cellStyle name="Normal 9 4 2 5 3 3 2" xfId="32386"/>
    <cellStyle name="Normal 9 4 2 5 3 4" xfId="32387"/>
    <cellStyle name="Normal 9 4 2 5 4" xfId="32388"/>
    <cellStyle name="Normal 9 4 2 5 4 2" xfId="32389"/>
    <cellStyle name="Normal 9 4 2 5 4 2 2" xfId="32390"/>
    <cellStyle name="Normal 9 4 2 5 4 3" xfId="32391"/>
    <cellStyle name="Normal 9 4 2 5 5" xfId="32392"/>
    <cellStyle name="Normal 9 4 2 5 5 2" xfId="32393"/>
    <cellStyle name="Normal 9 4 2 5 6" xfId="32394"/>
    <cellStyle name="Normal 9 4 2 6" xfId="32395"/>
    <cellStyle name="Normal 9 4 2 6 2" xfId="32396"/>
    <cellStyle name="Normal 9 4 2 6 2 2" xfId="32397"/>
    <cellStyle name="Normal 9 4 2 6 2 2 2" xfId="32398"/>
    <cellStyle name="Normal 9 4 2 6 2 2 2 2" xfId="32399"/>
    <cellStyle name="Normal 9 4 2 6 2 2 3" xfId="32400"/>
    <cellStyle name="Normal 9 4 2 6 2 3" xfId="32401"/>
    <cellStyle name="Normal 9 4 2 6 2 3 2" xfId="32402"/>
    <cellStyle name="Normal 9 4 2 6 2 4" xfId="32403"/>
    <cellStyle name="Normal 9 4 2 6 3" xfId="32404"/>
    <cellStyle name="Normal 9 4 2 6 3 2" xfId="32405"/>
    <cellStyle name="Normal 9 4 2 6 3 2 2" xfId="32406"/>
    <cellStyle name="Normal 9 4 2 6 3 3" xfId="32407"/>
    <cellStyle name="Normal 9 4 2 6 4" xfId="32408"/>
    <cellStyle name="Normal 9 4 2 6 4 2" xfId="32409"/>
    <cellStyle name="Normal 9 4 2 6 5" xfId="32410"/>
    <cellStyle name="Normal 9 4 2 7" xfId="32411"/>
    <cellStyle name="Normal 9 4 2 7 2" xfId="32412"/>
    <cellStyle name="Normal 9 4 2 7 2 2" xfId="32413"/>
    <cellStyle name="Normal 9 4 2 7 2 2 2" xfId="32414"/>
    <cellStyle name="Normal 9 4 2 7 2 3" xfId="32415"/>
    <cellStyle name="Normal 9 4 2 7 3" xfId="32416"/>
    <cellStyle name="Normal 9 4 2 7 3 2" xfId="32417"/>
    <cellStyle name="Normal 9 4 2 7 4" xfId="32418"/>
    <cellStyle name="Normal 9 4 2 8" xfId="32419"/>
    <cellStyle name="Normal 9 4 2 8 2" xfId="32420"/>
    <cellStyle name="Normal 9 4 2 8 2 2" xfId="32421"/>
    <cellStyle name="Normal 9 4 2 8 3" xfId="32422"/>
    <cellStyle name="Normal 9 4 2 9" xfId="32423"/>
    <cellStyle name="Normal 9 4 2 9 2" xfId="32424"/>
    <cellStyle name="Normal 9 4 3" xfId="32425"/>
    <cellStyle name="Normal 9 4 3 2" xfId="32426"/>
    <cellStyle name="Normal 9 4 3 2 2" xfId="32427"/>
    <cellStyle name="Normal 9 4 3 2 2 2" xfId="32428"/>
    <cellStyle name="Normal 9 4 3 2 2 2 2" xfId="32429"/>
    <cellStyle name="Normal 9 4 3 2 2 2 2 2" xfId="32430"/>
    <cellStyle name="Normal 9 4 3 2 2 2 2 2 2" xfId="32431"/>
    <cellStyle name="Normal 9 4 3 2 2 2 2 2 2 2" xfId="32432"/>
    <cellStyle name="Normal 9 4 3 2 2 2 2 2 2 2 2" xfId="32433"/>
    <cellStyle name="Normal 9 4 3 2 2 2 2 2 2 3" xfId="32434"/>
    <cellStyle name="Normal 9 4 3 2 2 2 2 2 3" xfId="32435"/>
    <cellStyle name="Normal 9 4 3 2 2 2 2 2 3 2" xfId="32436"/>
    <cellStyle name="Normal 9 4 3 2 2 2 2 2 4" xfId="32437"/>
    <cellStyle name="Normal 9 4 3 2 2 2 2 3" xfId="32438"/>
    <cellStyle name="Normal 9 4 3 2 2 2 2 3 2" xfId="32439"/>
    <cellStyle name="Normal 9 4 3 2 2 2 2 3 2 2" xfId="32440"/>
    <cellStyle name="Normal 9 4 3 2 2 2 2 3 3" xfId="32441"/>
    <cellStyle name="Normal 9 4 3 2 2 2 2 4" xfId="32442"/>
    <cellStyle name="Normal 9 4 3 2 2 2 2 4 2" xfId="32443"/>
    <cellStyle name="Normal 9 4 3 2 2 2 2 5" xfId="32444"/>
    <cellStyle name="Normal 9 4 3 2 2 2 3" xfId="32445"/>
    <cellStyle name="Normal 9 4 3 2 2 2 3 2" xfId="32446"/>
    <cellStyle name="Normal 9 4 3 2 2 2 3 2 2" xfId="32447"/>
    <cellStyle name="Normal 9 4 3 2 2 2 3 2 2 2" xfId="32448"/>
    <cellStyle name="Normal 9 4 3 2 2 2 3 2 3" xfId="32449"/>
    <cellStyle name="Normal 9 4 3 2 2 2 3 3" xfId="32450"/>
    <cellStyle name="Normal 9 4 3 2 2 2 3 3 2" xfId="32451"/>
    <cellStyle name="Normal 9 4 3 2 2 2 3 4" xfId="32452"/>
    <cellStyle name="Normal 9 4 3 2 2 2 4" xfId="32453"/>
    <cellStyle name="Normal 9 4 3 2 2 2 4 2" xfId="32454"/>
    <cellStyle name="Normal 9 4 3 2 2 2 4 2 2" xfId="32455"/>
    <cellStyle name="Normal 9 4 3 2 2 2 4 3" xfId="32456"/>
    <cellStyle name="Normal 9 4 3 2 2 2 5" xfId="32457"/>
    <cellStyle name="Normal 9 4 3 2 2 2 5 2" xfId="32458"/>
    <cellStyle name="Normal 9 4 3 2 2 2 6" xfId="32459"/>
    <cellStyle name="Normal 9 4 3 2 2 3" xfId="32460"/>
    <cellStyle name="Normal 9 4 3 2 2 3 2" xfId="32461"/>
    <cellStyle name="Normal 9 4 3 2 2 3 2 2" xfId="32462"/>
    <cellStyle name="Normal 9 4 3 2 2 3 2 2 2" xfId="32463"/>
    <cellStyle name="Normal 9 4 3 2 2 3 2 2 2 2" xfId="32464"/>
    <cellStyle name="Normal 9 4 3 2 2 3 2 2 3" xfId="32465"/>
    <cellStyle name="Normal 9 4 3 2 2 3 2 3" xfId="32466"/>
    <cellStyle name="Normal 9 4 3 2 2 3 2 3 2" xfId="32467"/>
    <cellStyle name="Normal 9 4 3 2 2 3 2 4" xfId="32468"/>
    <cellStyle name="Normal 9 4 3 2 2 3 3" xfId="32469"/>
    <cellStyle name="Normal 9 4 3 2 2 3 3 2" xfId="32470"/>
    <cellStyle name="Normal 9 4 3 2 2 3 3 2 2" xfId="32471"/>
    <cellStyle name="Normal 9 4 3 2 2 3 3 3" xfId="32472"/>
    <cellStyle name="Normal 9 4 3 2 2 3 4" xfId="32473"/>
    <cellStyle name="Normal 9 4 3 2 2 3 4 2" xfId="32474"/>
    <cellStyle name="Normal 9 4 3 2 2 3 5" xfId="32475"/>
    <cellStyle name="Normal 9 4 3 2 2 4" xfId="32476"/>
    <cellStyle name="Normal 9 4 3 2 2 4 2" xfId="32477"/>
    <cellStyle name="Normal 9 4 3 2 2 4 2 2" xfId="32478"/>
    <cellStyle name="Normal 9 4 3 2 2 4 2 2 2" xfId="32479"/>
    <cellStyle name="Normal 9 4 3 2 2 4 2 3" xfId="32480"/>
    <cellStyle name="Normal 9 4 3 2 2 4 3" xfId="32481"/>
    <cellStyle name="Normal 9 4 3 2 2 4 3 2" xfId="32482"/>
    <cellStyle name="Normal 9 4 3 2 2 4 4" xfId="32483"/>
    <cellStyle name="Normal 9 4 3 2 2 5" xfId="32484"/>
    <cellStyle name="Normal 9 4 3 2 2 5 2" xfId="32485"/>
    <cellStyle name="Normal 9 4 3 2 2 5 2 2" xfId="32486"/>
    <cellStyle name="Normal 9 4 3 2 2 5 3" xfId="32487"/>
    <cellStyle name="Normal 9 4 3 2 2 6" xfId="32488"/>
    <cellStyle name="Normal 9 4 3 2 2 6 2" xfId="32489"/>
    <cellStyle name="Normal 9 4 3 2 2 7" xfId="32490"/>
    <cellStyle name="Normal 9 4 3 2 3" xfId="32491"/>
    <cellStyle name="Normal 9 4 3 2 3 2" xfId="32492"/>
    <cellStyle name="Normal 9 4 3 2 3 2 2" xfId="32493"/>
    <cellStyle name="Normal 9 4 3 2 3 2 2 2" xfId="32494"/>
    <cellStyle name="Normal 9 4 3 2 3 2 2 2 2" xfId="32495"/>
    <cellStyle name="Normal 9 4 3 2 3 2 2 2 2 2" xfId="32496"/>
    <cellStyle name="Normal 9 4 3 2 3 2 2 2 3" xfId="32497"/>
    <cellStyle name="Normal 9 4 3 2 3 2 2 3" xfId="32498"/>
    <cellStyle name="Normal 9 4 3 2 3 2 2 3 2" xfId="32499"/>
    <cellStyle name="Normal 9 4 3 2 3 2 2 4" xfId="32500"/>
    <cellStyle name="Normal 9 4 3 2 3 2 3" xfId="32501"/>
    <cellStyle name="Normal 9 4 3 2 3 2 3 2" xfId="32502"/>
    <cellStyle name="Normal 9 4 3 2 3 2 3 2 2" xfId="32503"/>
    <cellStyle name="Normal 9 4 3 2 3 2 3 3" xfId="32504"/>
    <cellStyle name="Normal 9 4 3 2 3 2 4" xfId="32505"/>
    <cellStyle name="Normal 9 4 3 2 3 2 4 2" xfId="32506"/>
    <cellStyle name="Normal 9 4 3 2 3 2 5" xfId="32507"/>
    <cellStyle name="Normal 9 4 3 2 3 3" xfId="32508"/>
    <cellStyle name="Normal 9 4 3 2 3 3 2" xfId="32509"/>
    <cellStyle name="Normal 9 4 3 2 3 3 2 2" xfId="32510"/>
    <cellStyle name="Normal 9 4 3 2 3 3 2 2 2" xfId="32511"/>
    <cellStyle name="Normal 9 4 3 2 3 3 2 3" xfId="32512"/>
    <cellStyle name="Normal 9 4 3 2 3 3 3" xfId="32513"/>
    <cellStyle name="Normal 9 4 3 2 3 3 3 2" xfId="32514"/>
    <cellStyle name="Normal 9 4 3 2 3 3 4" xfId="32515"/>
    <cellStyle name="Normal 9 4 3 2 3 4" xfId="32516"/>
    <cellStyle name="Normal 9 4 3 2 3 4 2" xfId="32517"/>
    <cellStyle name="Normal 9 4 3 2 3 4 2 2" xfId="32518"/>
    <cellStyle name="Normal 9 4 3 2 3 4 3" xfId="32519"/>
    <cellStyle name="Normal 9 4 3 2 3 5" xfId="32520"/>
    <cellStyle name="Normal 9 4 3 2 3 5 2" xfId="32521"/>
    <cellStyle name="Normal 9 4 3 2 3 6" xfId="32522"/>
    <cellStyle name="Normal 9 4 3 2 4" xfId="32523"/>
    <cellStyle name="Normal 9 4 3 2 4 2" xfId="32524"/>
    <cellStyle name="Normal 9 4 3 2 4 2 2" xfId="32525"/>
    <cellStyle name="Normal 9 4 3 2 4 2 2 2" xfId="32526"/>
    <cellStyle name="Normal 9 4 3 2 4 2 2 2 2" xfId="32527"/>
    <cellStyle name="Normal 9 4 3 2 4 2 2 3" xfId="32528"/>
    <cellStyle name="Normal 9 4 3 2 4 2 3" xfId="32529"/>
    <cellStyle name="Normal 9 4 3 2 4 2 3 2" xfId="32530"/>
    <cellStyle name="Normal 9 4 3 2 4 2 4" xfId="32531"/>
    <cellStyle name="Normal 9 4 3 2 4 3" xfId="32532"/>
    <cellStyle name="Normal 9 4 3 2 4 3 2" xfId="32533"/>
    <cellStyle name="Normal 9 4 3 2 4 3 2 2" xfId="32534"/>
    <cellStyle name="Normal 9 4 3 2 4 3 3" xfId="32535"/>
    <cellStyle name="Normal 9 4 3 2 4 4" xfId="32536"/>
    <cellStyle name="Normal 9 4 3 2 4 4 2" xfId="32537"/>
    <cellStyle name="Normal 9 4 3 2 4 5" xfId="32538"/>
    <cellStyle name="Normal 9 4 3 2 5" xfId="32539"/>
    <cellStyle name="Normal 9 4 3 2 5 2" xfId="32540"/>
    <cellStyle name="Normal 9 4 3 2 5 2 2" xfId="32541"/>
    <cellStyle name="Normal 9 4 3 2 5 2 2 2" xfId="32542"/>
    <cellStyle name="Normal 9 4 3 2 5 2 3" xfId="32543"/>
    <cellStyle name="Normal 9 4 3 2 5 3" xfId="32544"/>
    <cellStyle name="Normal 9 4 3 2 5 3 2" xfId="32545"/>
    <cellStyle name="Normal 9 4 3 2 5 4" xfId="32546"/>
    <cellStyle name="Normal 9 4 3 2 6" xfId="32547"/>
    <cellStyle name="Normal 9 4 3 2 6 2" xfId="32548"/>
    <cellStyle name="Normal 9 4 3 2 6 2 2" xfId="32549"/>
    <cellStyle name="Normal 9 4 3 2 6 3" xfId="32550"/>
    <cellStyle name="Normal 9 4 3 2 7" xfId="32551"/>
    <cellStyle name="Normal 9 4 3 2 7 2" xfId="32552"/>
    <cellStyle name="Normal 9 4 3 2 8" xfId="32553"/>
    <cellStyle name="Normal 9 4 3 3" xfId="32554"/>
    <cellStyle name="Normal 9 4 3 3 2" xfId="32555"/>
    <cellStyle name="Normal 9 4 3 3 2 2" xfId="32556"/>
    <cellStyle name="Normal 9 4 3 3 2 2 2" xfId="32557"/>
    <cellStyle name="Normal 9 4 3 3 2 2 2 2" xfId="32558"/>
    <cellStyle name="Normal 9 4 3 3 2 2 2 2 2" xfId="32559"/>
    <cellStyle name="Normal 9 4 3 3 2 2 2 2 2 2" xfId="32560"/>
    <cellStyle name="Normal 9 4 3 3 2 2 2 2 3" xfId="32561"/>
    <cellStyle name="Normal 9 4 3 3 2 2 2 3" xfId="32562"/>
    <cellStyle name="Normal 9 4 3 3 2 2 2 3 2" xfId="32563"/>
    <cellStyle name="Normal 9 4 3 3 2 2 2 4" xfId="32564"/>
    <cellStyle name="Normal 9 4 3 3 2 2 3" xfId="32565"/>
    <cellStyle name="Normal 9 4 3 3 2 2 3 2" xfId="32566"/>
    <cellStyle name="Normal 9 4 3 3 2 2 3 2 2" xfId="32567"/>
    <cellStyle name="Normal 9 4 3 3 2 2 3 3" xfId="32568"/>
    <cellStyle name="Normal 9 4 3 3 2 2 4" xfId="32569"/>
    <cellStyle name="Normal 9 4 3 3 2 2 4 2" xfId="32570"/>
    <cellStyle name="Normal 9 4 3 3 2 2 5" xfId="32571"/>
    <cellStyle name="Normal 9 4 3 3 2 3" xfId="32572"/>
    <cellStyle name="Normal 9 4 3 3 2 3 2" xfId="32573"/>
    <cellStyle name="Normal 9 4 3 3 2 3 2 2" xfId="32574"/>
    <cellStyle name="Normal 9 4 3 3 2 3 2 2 2" xfId="32575"/>
    <cellStyle name="Normal 9 4 3 3 2 3 2 3" xfId="32576"/>
    <cellStyle name="Normal 9 4 3 3 2 3 3" xfId="32577"/>
    <cellStyle name="Normal 9 4 3 3 2 3 3 2" xfId="32578"/>
    <cellStyle name="Normal 9 4 3 3 2 3 4" xfId="32579"/>
    <cellStyle name="Normal 9 4 3 3 2 4" xfId="32580"/>
    <cellStyle name="Normal 9 4 3 3 2 4 2" xfId="32581"/>
    <cellStyle name="Normal 9 4 3 3 2 4 2 2" xfId="32582"/>
    <cellStyle name="Normal 9 4 3 3 2 4 3" xfId="32583"/>
    <cellStyle name="Normal 9 4 3 3 2 5" xfId="32584"/>
    <cellStyle name="Normal 9 4 3 3 2 5 2" xfId="32585"/>
    <cellStyle name="Normal 9 4 3 3 2 6" xfId="32586"/>
    <cellStyle name="Normal 9 4 3 3 3" xfId="32587"/>
    <cellStyle name="Normal 9 4 3 3 3 2" xfId="32588"/>
    <cellStyle name="Normal 9 4 3 3 3 2 2" xfId="32589"/>
    <cellStyle name="Normal 9 4 3 3 3 2 2 2" xfId="32590"/>
    <cellStyle name="Normal 9 4 3 3 3 2 2 2 2" xfId="32591"/>
    <cellStyle name="Normal 9 4 3 3 3 2 2 3" xfId="32592"/>
    <cellStyle name="Normal 9 4 3 3 3 2 3" xfId="32593"/>
    <cellStyle name="Normal 9 4 3 3 3 2 3 2" xfId="32594"/>
    <cellStyle name="Normal 9 4 3 3 3 2 4" xfId="32595"/>
    <cellStyle name="Normal 9 4 3 3 3 3" xfId="32596"/>
    <cellStyle name="Normal 9 4 3 3 3 3 2" xfId="32597"/>
    <cellStyle name="Normal 9 4 3 3 3 3 2 2" xfId="32598"/>
    <cellStyle name="Normal 9 4 3 3 3 3 3" xfId="32599"/>
    <cellStyle name="Normal 9 4 3 3 3 4" xfId="32600"/>
    <cellStyle name="Normal 9 4 3 3 3 4 2" xfId="32601"/>
    <cellStyle name="Normal 9 4 3 3 3 5" xfId="32602"/>
    <cellStyle name="Normal 9 4 3 3 4" xfId="32603"/>
    <cellStyle name="Normal 9 4 3 3 4 2" xfId="32604"/>
    <cellStyle name="Normal 9 4 3 3 4 2 2" xfId="32605"/>
    <cellStyle name="Normal 9 4 3 3 4 2 2 2" xfId="32606"/>
    <cellStyle name="Normal 9 4 3 3 4 2 3" xfId="32607"/>
    <cellStyle name="Normal 9 4 3 3 4 3" xfId="32608"/>
    <cellStyle name="Normal 9 4 3 3 4 3 2" xfId="32609"/>
    <cellStyle name="Normal 9 4 3 3 4 4" xfId="32610"/>
    <cellStyle name="Normal 9 4 3 3 5" xfId="32611"/>
    <cellStyle name="Normal 9 4 3 3 5 2" xfId="32612"/>
    <cellStyle name="Normal 9 4 3 3 5 2 2" xfId="32613"/>
    <cellStyle name="Normal 9 4 3 3 5 3" xfId="32614"/>
    <cellStyle name="Normal 9 4 3 3 6" xfId="32615"/>
    <cellStyle name="Normal 9 4 3 3 6 2" xfId="32616"/>
    <cellStyle name="Normal 9 4 3 3 7" xfId="32617"/>
    <cellStyle name="Normal 9 4 3 4" xfId="32618"/>
    <cellStyle name="Normal 9 4 3 4 2" xfId="32619"/>
    <cellStyle name="Normal 9 4 3 4 2 2" xfId="32620"/>
    <cellStyle name="Normal 9 4 3 4 2 2 2" xfId="32621"/>
    <cellStyle name="Normal 9 4 3 4 2 2 2 2" xfId="32622"/>
    <cellStyle name="Normal 9 4 3 4 2 2 2 2 2" xfId="32623"/>
    <cellStyle name="Normal 9 4 3 4 2 2 2 3" xfId="32624"/>
    <cellStyle name="Normal 9 4 3 4 2 2 3" xfId="32625"/>
    <cellStyle name="Normal 9 4 3 4 2 2 3 2" xfId="32626"/>
    <cellStyle name="Normal 9 4 3 4 2 2 4" xfId="32627"/>
    <cellStyle name="Normal 9 4 3 4 2 3" xfId="32628"/>
    <cellStyle name="Normal 9 4 3 4 2 3 2" xfId="32629"/>
    <cellStyle name="Normal 9 4 3 4 2 3 2 2" xfId="32630"/>
    <cellStyle name="Normal 9 4 3 4 2 3 3" xfId="32631"/>
    <cellStyle name="Normal 9 4 3 4 2 4" xfId="32632"/>
    <cellStyle name="Normal 9 4 3 4 2 4 2" xfId="32633"/>
    <cellStyle name="Normal 9 4 3 4 2 5" xfId="32634"/>
    <cellStyle name="Normal 9 4 3 4 3" xfId="32635"/>
    <cellStyle name="Normal 9 4 3 4 3 2" xfId="32636"/>
    <cellStyle name="Normal 9 4 3 4 3 2 2" xfId="32637"/>
    <cellStyle name="Normal 9 4 3 4 3 2 2 2" xfId="32638"/>
    <cellStyle name="Normal 9 4 3 4 3 2 3" xfId="32639"/>
    <cellStyle name="Normal 9 4 3 4 3 3" xfId="32640"/>
    <cellStyle name="Normal 9 4 3 4 3 3 2" xfId="32641"/>
    <cellStyle name="Normal 9 4 3 4 3 4" xfId="32642"/>
    <cellStyle name="Normal 9 4 3 4 4" xfId="32643"/>
    <cellStyle name="Normal 9 4 3 4 4 2" xfId="32644"/>
    <cellStyle name="Normal 9 4 3 4 4 2 2" xfId="32645"/>
    <cellStyle name="Normal 9 4 3 4 4 3" xfId="32646"/>
    <cellStyle name="Normal 9 4 3 4 5" xfId="32647"/>
    <cellStyle name="Normal 9 4 3 4 5 2" xfId="32648"/>
    <cellStyle name="Normal 9 4 3 4 6" xfId="32649"/>
    <cellStyle name="Normal 9 4 3 5" xfId="32650"/>
    <cellStyle name="Normal 9 4 3 5 2" xfId="32651"/>
    <cellStyle name="Normal 9 4 3 5 2 2" xfId="32652"/>
    <cellStyle name="Normal 9 4 3 5 2 2 2" xfId="32653"/>
    <cellStyle name="Normal 9 4 3 5 2 2 2 2" xfId="32654"/>
    <cellStyle name="Normal 9 4 3 5 2 2 3" xfId="32655"/>
    <cellStyle name="Normal 9 4 3 5 2 3" xfId="32656"/>
    <cellStyle name="Normal 9 4 3 5 2 3 2" xfId="32657"/>
    <cellStyle name="Normal 9 4 3 5 2 4" xfId="32658"/>
    <cellStyle name="Normal 9 4 3 5 3" xfId="32659"/>
    <cellStyle name="Normal 9 4 3 5 3 2" xfId="32660"/>
    <cellStyle name="Normal 9 4 3 5 3 2 2" xfId="32661"/>
    <cellStyle name="Normal 9 4 3 5 3 3" xfId="32662"/>
    <cellStyle name="Normal 9 4 3 5 4" xfId="32663"/>
    <cellStyle name="Normal 9 4 3 5 4 2" xfId="32664"/>
    <cellStyle name="Normal 9 4 3 5 5" xfId="32665"/>
    <cellStyle name="Normal 9 4 3 6" xfId="32666"/>
    <cellStyle name="Normal 9 4 3 6 2" xfId="32667"/>
    <cellStyle name="Normal 9 4 3 6 2 2" xfId="32668"/>
    <cellStyle name="Normal 9 4 3 6 2 2 2" xfId="32669"/>
    <cellStyle name="Normal 9 4 3 6 2 3" xfId="32670"/>
    <cellStyle name="Normal 9 4 3 6 3" xfId="32671"/>
    <cellStyle name="Normal 9 4 3 6 3 2" xfId="32672"/>
    <cellStyle name="Normal 9 4 3 6 4" xfId="32673"/>
    <cellStyle name="Normal 9 4 3 7" xfId="32674"/>
    <cellStyle name="Normal 9 4 3 7 2" xfId="32675"/>
    <cellStyle name="Normal 9 4 3 7 2 2" xfId="32676"/>
    <cellStyle name="Normal 9 4 3 7 3" xfId="32677"/>
    <cellStyle name="Normal 9 4 3 8" xfId="32678"/>
    <cellStyle name="Normal 9 4 3 8 2" xfId="32679"/>
    <cellStyle name="Normal 9 4 3 9" xfId="32680"/>
    <cellStyle name="Normal 9 4 4" xfId="32681"/>
    <cellStyle name="Normal 9 4 4 2" xfId="32682"/>
    <cellStyle name="Normal 9 4 4 2 2" xfId="32683"/>
    <cellStyle name="Normal 9 4 4 2 2 2" xfId="32684"/>
    <cellStyle name="Normal 9 4 4 2 2 2 2" xfId="32685"/>
    <cellStyle name="Normal 9 4 4 2 2 2 2 2" xfId="32686"/>
    <cellStyle name="Normal 9 4 4 2 2 2 2 2 2" xfId="32687"/>
    <cellStyle name="Normal 9 4 4 2 2 2 2 2 2 2" xfId="32688"/>
    <cellStyle name="Normal 9 4 4 2 2 2 2 2 3" xfId="32689"/>
    <cellStyle name="Normal 9 4 4 2 2 2 2 3" xfId="32690"/>
    <cellStyle name="Normal 9 4 4 2 2 2 2 3 2" xfId="32691"/>
    <cellStyle name="Normal 9 4 4 2 2 2 2 4" xfId="32692"/>
    <cellStyle name="Normal 9 4 4 2 2 2 3" xfId="32693"/>
    <cellStyle name="Normal 9 4 4 2 2 2 3 2" xfId="32694"/>
    <cellStyle name="Normal 9 4 4 2 2 2 3 2 2" xfId="32695"/>
    <cellStyle name="Normal 9 4 4 2 2 2 3 3" xfId="32696"/>
    <cellStyle name="Normal 9 4 4 2 2 2 4" xfId="32697"/>
    <cellStyle name="Normal 9 4 4 2 2 2 4 2" xfId="32698"/>
    <cellStyle name="Normal 9 4 4 2 2 2 5" xfId="32699"/>
    <cellStyle name="Normal 9 4 4 2 2 3" xfId="32700"/>
    <cellStyle name="Normal 9 4 4 2 2 3 2" xfId="32701"/>
    <cellStyle name="Normal 9 4 4 2 2 3 2 2" xfId="32702"/>
    <cellStyle name="Normal 9 4 4 2 2 3 2 2 2" xfId="32703"/>
    <cellStyle name="Normal 9 4 4 2 2 3 2 3" xfId="32704"/>
    <cellStyle name="Normal 9 4 4 2 2 3 3" xfId="32705"/>
    <cellStyle name="Normal 9 4 4 2 2 3 3 2" xfId="32706"/>
    <cellStyle name="Normal 9 4 4 2 2 3 4" xfId="32707"/>
    <cellStyle name="Normal 9 4 4 2 2 4" xfId="32708"/>
    <cellStyle name="Normal 9 4 4 2 2 4 2" xfId="32709"/>
    <cellStyle name="Normal 9 4 4 2 2 4 2 2" xfId="32710"/>
    <cellStyle name="Normal 9 4 4 2 2 4 3" xfId="32711"/>
    <cellStyle name="Normal 9 4 4 2 2 5" xfId="32712"/>
    <cellStyle name="Normal 9 4 4 2 2 5 2" xfId="32713"/>
    <cellStyle name="Normal 9 4 4 2 2 6" xfId="32714"/>
    <cellStyle name="Normal 9 4 4 2 3" xfId="32715"/>
    <cellStyle name="Normal 9 4 4 2 3 2" xfId="32716"/>
    <cellStyle name="Normal 9 4 4 2 3 2 2" xfId="32717"/>
    <cellStyle name="Normal 9 4 4 2 3 2 2 2" xfId="32718"/>
    <cellStyle name="Normal 9 4 4 2 3 2 2 2 2" xfId="32719"/>
    <cellStyle name="Normal 9 4 4 2 3 2 2 3" xfId="32720"/>
    <cellStyle name="Normal 9 4 4 2 3 2 3" xfId="32721"/>
    <cellStyle name="Normal 9 4 4 2 3 2 3 2" xfId="32722"/>
    <cellStyle name="Normal 9 4 4 2 3 2 4" xfId="32723"/>
    <cellStyle name="Normal 9 4 4 2 3 3" xfId="32724"/>
    <cellStyle name="Normal 9 4 4 2 3 3 2" xfId="32725"/>
    <cellStyle name="Normal 9 4 4 2 3 3 2 2" xfId="32726"/>
    <cellStyle name="Normal 9 4 4 2 3 3 3" xfId="32727"/>
    <cellStyle name="Normal 9 4 4 2 3 4" xfId="32728"/>
    <cellStyle name="Normal 9 4 4 2 3 4 2" xfId="32729"/>
    <cellStyle name="Normal 9 4 4 2 3 5" xfId="32730"/>
    <cellStyle name="Normal 9 4 4 2 4" xfId="32731"/>
    <cellStyle name="Normal 9 4 4 2 4 2" xfId="32732"/>
    <cellStyle name="Normal 9 4 4 2 4 2 2" xfId="32733"/>
    <cellStyle name="Normal 9 4 4 2 4 2 2 2" xfId="32734"/>
    <cellStyle name="Normal 9 4 4 2 4 2 3" xfId="32735"/>
    <cellStyle name="Normal 9 4 4 2 4 3" xfId="32736"/>
    <cellStyle name="Normal 9 4 4 2 4 3 2" xfId="32737"/>
    <cellStyle name="Normal 9 4 4 2 4 4" xfId="32738"/>
    <cellStyle name="Normal 9 4 4 2 5" xfId="32739"/>
    <cellStyle name="Normal 9 4 4 2 5 2" xfId="32740"/>
    <cellStyle name="Normal 9 4 4 2 5 2 2" xfId="32741"/>
    <cellStyle name="Normal 9 4 4 2 5 3" xfId="32742"/>
    <cellStyle name="Normal 9 4 4 2 6" xfId="32743"/>
    <cellStyle name="Normal 9 4 4 2 6 2" xfId="32744"/>
    <cellStyle name="Normal 9 4 4 2 7" xfId="32745"/>
    <cellStyle name="Normal 9 4 4 3" xfId="32746"/>
    <cellStyle name="Normal 9 4 4 3 2" xfId="32747"/>
    <cellStyle name="Normal 9 4 4 3 2 2" xfId="32748"/>
    <cellStyle name="Normal 9 4 4 3 2 2 2" xfId="32749"/>
    <cellStyle name="Normal 9 4 4 3 2 2 2 2" xfId="32750"/>
    <cellStyle name="Normal 9 4 4 3 2 2 2 2 2" xfId="32751"/>
    <cellStyle name="Normal 9 4 4 3 2 2 2 3" xfId="32752"/>
    <cellStyle name="Normal 9 4 4 3 2 2 3" xfId="32753"/>
    <cellStyle name="Normal 9 4 4 3 2 2 3 2" xfId="32754"/>
    <cellStyle name="Normal 9 4 4 3 2 2 4" xfId="32755"/>
    <cellStyle name="Normal 9 4 4 3 2 3" xfId="32756"/>
    <cellStyle name="Normal 9 4 4 3 2 3 2" xfId="32757"/>
    <cellStyle name="Normal 9 4 4 3 2 3 2 2" xfId="32758"/>
    <cellStyle name="Normal 9 4 4 3 2 3 3" xfId="32759"/>
    <cellStyle name="Normal 9 4 4 3 2 4" xfId="32760"/>
    <cellStyle name="Normal 9 4 4 3 2 4 2" xfId="32761"/>
    <cellStyle name="Normal 9 4 4 3 2 5" xfId="32762"/>
    <cellStyle name="Normal 9 4 4 3 3" xfId="32763"/>
    <cellStyle name="Normal 9 4 4 3 3 2" xfId="32764"/>
    <cellStyle name="Normal 9 4 4 3 3 2 2" xfId="32765"/>
    <cellStyle name="Normal 9 4 4 3 3 2 2 2" xfId="32766"/>
    <cellStyle name="Normal 9 4 4 3 3 2 3" xfId="32767"/>
    <cellStyle name="Normal 9 4 4 3 3 3" xfId="32768"/>
    <cellStyle name="Normal 9 4 4 3 3 3 2" xfId="32769"/>
    <cellStyle name="Normal 9 4 4 3 3 4" xfId="32770"/>
    <cellStyle name="Normal 9 4 4 3 4" xfId="32771"/>
    <cellStyle name="Normal 9 4 4 3 4 2" xfId="32772"/>
    <cellStyle name="Normal 9 4 4 3 4 2 2" xfId="32773"/>
    <cellStyle name="Normal 9 4 4 3 4 3" xfId="32774"/>
    <cellStyle name="Normal 9 4 4 3 5" xfId="32775"/>
    <cellStyle name="Normal 9 4 4 3 5 2" xfId="32776"/>
    <cellStyle name="Normal 9 4 4 3 6" xfId="32777"/>
    <cellStyle name="Normal 9 4 4 4" xfId="32778"/>
    <cellStyle name="Normal 9 4 4 4 2" xfId="32779"/>
    <cellStyle name="Normal 9 4 4 4 2 2" xfId="32780"/>
    <cellStyle name="Normal 9 4 4 4 2 2 2" xfId="32781"/>
    <cellStyle name="Normal 9 4 4 4 2 2 2 2" xfId="32782"/>
    <cellStyle name="Normal 9 4 4 4 2 2 3" xfId="32783"/>
    <cellStyle name="Normal 9 4 4 4 2 3" xfId="32784"/>
    <cellStyle name="Normal 9 4 4 4 2 3 2" xfId="32785"/>
    <cellStyle name="Normal 9 4 4 4 2 4" xfId="32786"/>
    <cellStyle name="Normal 9 4 4 4 3" xfId="32787"/>
    <cellStyle name="Normal 9 4 4 4 3 2" xfId="32788"/>
    <cellStyle name="Normal 9 4 4 4 3 2 2" xfId="32789"/>
    <cellStyle name="Normal 9 4 4 4 3 3" xfId="32790"/>
    <cellStyle name="Normal 9 4 4 4 4" xfId="32791"/>
    <cellStyle name="Normal 9 4 4 4 4 2" xfId="32792"/>
    <cellStyle name="Normal 9 4 4 4 5" xfId="32793"/>
    <cellStyle name="Normal 9 4 4 5" xfId="32794"/>
    <cellStyle name="Normal 9 4 4 5 2" xfId="32795"/>
    <cellStyle name="Normal 9 4 4 5 2 2" xfId="32796"/>
    <cellStyle name="Normal 9 4 4 5 2 2 2" xfId="32797"/>
    <cellStyle name="Normal 9 4 4 5 2 3" xfId="32798"/>
    <cellStyle name="Normal 9 4 4 5 3" xfId="32799"/>
    <cellStyle name="Normal 9 4 4 5 3 2" xfId="32800"/>
    <cellStyle name="Normal 9 4 4 5 4" xfId="32801"/>
    <cellStyle name="Normal 9 4 4 6" xfId="32802"/>
    <cellStyle name="Normal 9 4 4 6 2" xfId="32803"/>
    <cellStyle name="Normal 9 4 4 6 2 2" xfId="32804"/>
    <cellStyle name="Normal 9 4 4 6 3" xfId="32805"/>
    <cellStyle name="Normal 9 4 4 7" xfId="32806"/>
    <cellStyle name="Normal 9 4 4 7 2" xfId="32807"/>
    <cellStyle name="Normal 9 4 4 8" xfId="32808"/>
    <cellStyle name="Normal 9 4 5" xfId="32809"/>
    <cellStyle name="Normal 9 4 5 2" xfId="32810"/>
    <cellStyle name="Normal 9 4 5 2 2" xfId="32811"/>
    <cellStyle name="Normal 9 4 5 2 2 2" xfId="32812"/>
    <cellStyle name="Normal 9 4 5 2 2 2 2" xfId="32813"/>
    <cellStyle name="Normal 9 4 5 2 2 2 2 2" xfId="32814"/>
    <cellStyle name="Normal 9 4 5 2 2 2 2 2 2" xfId="32815"/>
    <cellStyle name="Normal 9 4 5 2 2 2 2 3" xfId="32816"/>
    <cellStyle name="Normal 9 4 5 2 2 2 3" xfId="32817"/>
    <cellStyle name="Normal 9 4 5 2 2 2 3 2" xfId="32818"/>
    <cellStyle name="Normal 9 4 5 2 2 2 4" xfId="32819"/>
    <cellStyle name="Normal 9 4 5 2 2 3" xfId="32820"/>
    <cellStyle name="Normal 9 4 5 2 2 3 2" xfId="32821"/>
    <cellStyle name="Normal 9 4 5 2 2 3 2 2" xfId="32822"/>
    <cellStyle name="Normal 9 4 5 2 2 3 3" xfId="32823"/>
    <cellStyle name="Normal 9 4 5 2 2 4" xfId="32824"/>
    <cellStyle name="Normal 9 4 5 2 2 4 2" xfId="32825"/>
    <cellStyle name="Normal 9 4 5 2 2 5" xfId="32826"/>
    <cellStyle name="Normal 9 4 5 2 3" xfId="32827"/>
    <cellStyle name="Normal 9 4 5 2 3 2" xfId="32828"/>
    <cellStyle name="Normal 9 4 5 2 3 2 2" xfId="32829"/>
    <cellStyle name="Normal 9 4 5 2 3 2 2 2" xfId="32830"/>
    <cellStyle name="Normal 9 4 5 2 3 2 3" xfId="32831"/>
    <cellStyle name="Normal 9 4 5 2 3 3" xfId="32832"/>
    <cellStyle name="Normal 9 4 5 2 3 3 2" xfId="32833"/>
    <cellStyle name="Normal 9 4 5 2 3 4" xfId="32834"/>
    <cellStyle name="Normal 9 4 5 2 4" xfId="32835"/>
    <cellStyle name="Normal 9 4 5 2 4 2" xfId="32836"/>
    <cellStyle name="Normal 9 4 5 2 4 2 2" xfId="32837"/>
    <cellStyle name="Normal 9 4 5 2 4 3" xfId="32838"/>
    <cellStyle name="Normal 9 4 5 2 5" xfId="32839"/>
    <cellStyle name="Normal 9 4 5 2 5 2" xfId="32840"/>
    <cellStyle name="Normal 9 4 5 2 6" xfId="32841"/>
    <cellStyle name="Normal 9 4 5 3" xfId="32842"/>
    <cellStyle name="Normal 9 4 5 3 2" xfId="32843"/>
    <cellStyle name="Normal 9 4 5 3 2 2" xfId="32844"/>
    <cellStyle name="Normal 9 4 5 3 2 2 2" xfId="32845"/>
    <cellStyle name="Normal 9 4 5 3 2 2 2 2" xfId="32846"/>
    <cellStyle name="Normal 9 4 5 3 2 2 3" xfId="32847"/>
    <cellStyle name="Normal 9 4 5 3 2 3" xfId="32848"/>
    <cellStyle name="Normal 9 4 5 3 2 3 2" xfId="32849"/>
    <cellStyle name="Normal 9 4 5 3 2 4" xfId="32850"/>
    <cellStyle name="Normal 9 4 5 3 3" xfId="32851"/>
    <cellStyle name="Normal 9 4 5 3 3 2" xfId="32852"/>
    <cellStyle name="Normal 9 4 5 3 3 2 2" xfId="32853"/>
    <cellStyle name="Normal 9 4 5 3 3 3" xfId="32854"/>
    <cellStyle name="Normal 9 4 5 3 4" xfId="32855"/>
    <cellStyle name="Normal 9 4 5 3 4 2" xfId="32856"/>
    <cellStyle name="Normal 9 4 5 3 5" xfId="32857"/>
    <cellStyle name="Normal 9 4 5 4" xfId="32858"/>
    <cellStyle name="Normal 9 4 5 4 2" xfId="32859"/>
    <cellStyle name="Normal 9 4 5 4 2 2" xfId="32860"/>
    <cellStyle name="Normal 9 4 5 4 2 2 2" xfId="32861"/>
    <cellStyle name="Normal 9 4 5 4 2 3" xfId="32862"/>
    <cellStyle name="Normal 9 4 5 4 3" xfId="32863"/>
    <cellStyle name="Normal 9 4 5 4 3 2" xfId="32864"/>
    <cellStyle name="Normal 9 4 5 4 4" xfId="32865"/>
    <cellStyle name="Normal 9 4 5 5" xfId="32866"/>
    <cellStyle name="Normal 9 4 5 5 2" xfId="32867"/>
    <cellStyle name="Normal 9 4 5 5 2 2" xfId="32868"/>
    <cellStyle name="Normal 9 4 5 5 3" xfId="32869"/>
    <cellStyle name="Normal 9 4 5 6" xfId="32870"/>
    <cellStyle name="Normal 9 4 5 6 2" xfId="32871"/>
    <cellStyle name="Normal 9 4 5 7" xfId="32872"/>
    <cellStyle name="Normal 9 4 6" xfId="32873"/>
    <cellStyle name="Normal 9 4 6 2" xfId="32874"/>
    <cellStyle name="Normal 9 4 6 2 2" xfId="32875"/>
    <cellStyle name="Normal 9 4 6 2 2 2" xfId="32876"/>
    <cellStyle name="Normal 9 4 6 2 2 2 2" xfId="32877"/>
    <cellStyle name="Normal 9 4 6 2 2 2 2 2" xfId="32878"/>
    <cellStyle name="Normal 9 4 6 2 2 2 3" xfId="32879"/>
    <cellStyle name="Normal 9 4 6 2 2 3" xfId="32880"/>
    <cellStyle name="Normal 9 4 6 2 2 3 2" xfId="32881"/>
    <cellStyle name="Normal 9 4 6 2 2 4" xfId="32882"/>
    <cellStyle name="Normal 9 4 6 2 3" xfId="32883"/>
    <cellStyle name="Normal 9 4 6 2 3 2" xfId="32884"/>
    <cellStyle name="Normal 9 4 6 2 3 2 2" xfId="32885"/>
    <cellStyle name="Normal 9 4 6 2 3 3" xfId="32886"/>
    <cellStyle name="Normal 9 4 6 2 4" xfId="32887"/>
    <cellStyle name="Normal 9 4 6 2 4 2" xfId="32888"/>
    <cellStyle name="Normal 9 4 6 2 5" xfId="32889"/>
    <cellStyle name="Normal 9 4 6 3" xfId="32890"/>
    <cellStyle name="Normal 9 4 6 3 2" xfId="32891"/>
    <cellStyle name="Normal 9 4 6 3 2 2" xfId="32892"/>
    <cellStyle name="Normal 9 4 6 3 2 2 2" xfId="32893"/>
    <cellStyle name="Normal 9 4 6 3 2 3" xfId="32894"/>
    <cellStyle name="Normal 9 4 6 3 3" xfId="32895"/>
    <cellStyle name="Normal 9 4 6 3 3 2" xfId="32896"/>
    <cellStyle name="Normal 9 4 6 3 4" xfId="32897"/>
    <cellStyle name="Normal 9 4 6 4" xfId="32898"/>
    <cellStyle name="Normal 9 4 6 4 2" xfId="32899"/>
    <cellStyle name="Normal 9 4 6 4 2 2" xfId="32900"/>
    <cellStyle name="Normal 9 4 6 4 3" xfId="32901"/>
    <cellStyle name="Normal 9 4 6 5" xfId="32902"/>
    <cellStyle name="Normal 9 4 6 5 2" xfId="32903"/>
    <cellStyle name="Normal 9 4 6 6" xfId="32904"/>
    <cellStyle name="Normal 9 4 7" xfId="32905"/>
    <cellStyle name="Normal 9 4 7 2" xfId="32906"/>
    <cellStyle name="Normal 9 4 7 2 2" xfId="32907"/>
    <cellStyle name="Normal 9 4 7 2 2 2" xfId="32908"/>
    <cellStyle name="Normal 9 4 7 2 2 2 2" xfId="32909"/>
    <cellStyle name="Normal 9 4 7 2 2 3" xfId="32910"/>
    <cellStyle name="Normal 9 4 7 2 3" xfId="32911"/>
    <cellStyle name="Normal 9 4 7 2 3 2" xfId="32912"/>
    <cellStyle name="Normal 9 4 7 2 4" xfId="32913"/>
    <cellStyle name="Normal 9 4 7 3" xfId="32914"/>
    <cellStyle name="Normal 9 4 7 3 2" xfId="32915"/>
    <cellStyle name="Normal 9 4 7 3 2 2" xfId="32916"/>
    <cellStyle name="Normal 9 4 7 3 3" xfId="32917"/>
    <cellStyle name="Normal 9 4 7 4" xfId="32918"/>
    <cellStyle name="Normal 9 4 7 4 2" xfId="32919"/>
    <cellStyle name="Normal 9 4 7 5" xfId="32920"/>
    <cellStyle name="Normal 9 4 8" xfId="32921"/>
    <cellStyle name="Normal 9 4 8 2" xfId="32922"/>
    <cellStyle name="Normal 9 4 8 2 2" xfId="32923"/>
    <cellStyle name="Normal 9 4 8 2 2 2" xfId="32924"/>
    <cellStyle name="Normal 9 4 8 2 3" xfId="32925"/>
    <cellStyle name="Normal 9 4 8 3" xfId="32926"/>
    <cellStyle name="Normal 9 4 8 3 2" xfId="32927"/>
    <cellStyle name="Normal 9 4 8 4" xfId="32928"/>
    <cellStyle name="Normal 9 4 9" xfId="32929"/>
    <cellStyle name="Normal 9 4 9 2" xfId="32930"/>
    <cellStyle name="Normal 9 4 9 2 2" xfId="32931"/>
    <cellStyle name="Normal 9 4 9 3" xfId="32932"/>
    <cellStyle name="Normal 9 5" xfId="32933"/>
    <cellStyle name="Normal 9 5 10" xfId="32934"/>
    <cellStyle name="Normal 9 5 2" xfId="32935"/>
    <cellStyle name="Normal 9 5 2 2" xfId="32936"/>
    <cellStyle name="Normal 9 5 2 2 2" xfId="32937"/>
    <cellStyle name="Normal 9 5 2 2 2 2" xfId="32938"/>
    <cellStyle name="Normal 9 5 2 2 2 2 2" xfId="32939"/>
    <cellStyle name="Normal 9 5 2 2 2 2 2 2" xfId="32940"/>
    <cellStyle name="Normal 9 5 2 2 2 2 2 2 2" xfId="32941"/>
    <cellStyle name="Normal 9 5 2 2 2 2 2 2 2 2" xfId="32942"/>
    <cellStyle name="Normal 9 5 2 2 2 2 2 2 2 2 2" xfId="32943"/>
    <cellStyle name="Normal 9 5 2 2 2 2 2 2 2 3" xfId="32944"/>
    <cellStyle name="Normal 9 5 2 2 2 2 2 2 3" xfId="32945"/>
    <cellStyle name="Normal 9 5 2 2 2 2 2 2 3 2" xfId="32946"/>
    <cellStyle name="Normal 9 5 2 2 2 2 2 2 4" xfId="32947"/>
    <cellStyle name="Normal 9 5 2 2 2 2 2 3" xfId="32948"/>
    <cellStyle name="Normal 9 5 2 2 2 2 2 3 2" xfId="32949"/>
    <cellStyle name="Normal 9 5 2 2 2 2 2 3 2 2" xfId="32950"/>
    <cellStyle name="Normal 9 5 2 2 2 2 2 3 3" xfId="32951"/>
    <cellStyle name="Normal 9 5 2 2 2 2 2 4" xfId="32952"/>
    <cellStyle name="Normal 9 5 2 2 2 2 2 4 2" xfId="32953"/>
    <cellStyle name="Normal 9 5 2 2 2 2 2 5" xfId="32954"/>
    <cellStyle name="Normal 9 5 2 2 2 2 3" xfId="32955"/>
    <cellStyle name="Normal 9 5 2 2 2 2 3 2" xfId="32956"/>
    <cellStyle name="Normal 9 5 2 2 2 2 3 2 2" xfId="32957"/>
    <cellStyle name="Normal 9 5 2 2 2 2 3 2 2 2" xfId="32958"/>
    <cellStyle name="Normal 9 5 2 2 2 2 3 2 3" xfId="32959"/>
    <cellStyle name="Normal 9 5 2 2 2 2 3 3" xfId="32960"/>
    <cellStyle name="Normal 9 5 2 2 2 2 3 3 2" xfId="32961"/>
    <cellStyle name="Normal 9 5 2 2 2 2 3 4" xfId="32962"/>
    <cellStyle name="Normal 9 5 2 2 2 2 4" xfId="32963"/>
    <cellStyle name="Normal 9 5 2 2 2 2 4 2" xfId="32964"/>
    <cellStyle name="Normal 9 5 2 2 2 2 4 2 2" xfId="32965"/>
    <cellStyle name="Normal 9 5 2 2 2 2 4 3" xfId="32966"/>
    <cellStyle name="Normal 9 5 2 2 2 2 5" xfId="32967"/>
    <cellStyle name="Normal 9 5 2 2 2 2 5 2" xfId="32968"/>
    <cellStyle name="Normal 9 5 2 2 2 2 6" xfId="32969"/>
    <cellStyle name="Normal 9 5 2 2 2 3" xfId="32970"/>
    <cellStyle name="Normal 9 5 2 2 2 3 2" xfId="32971"/>
    <cellStyle name="Normal 9 5 2 2 2 3 2 2" xfId="32972"/>
    <cellStyle name="Normal 9 5 2 2 2 3 2 2 2" xfId="32973"/>
    <cellStyle name="Normal 9 5 2 2 2 3 2 2 2 2" xfId="32974"/>
    <cellStyle name="Normal 9 5 2 2 2 3 2 2 3" xfId="32975"/>
    <cellStyle name="Normal 9 5 2 2 2 3 2 3" xfId="32976"/>
    <cellStyle name="Normal 9 5 2 2 2 3 2 3 2" xfId="32977"/>
    <cellStyle name="Normal 9 5 2 2 2 3 2 4" xfId="32978"/>
    <cellStyle name="Normal 9 5 2 2 2 3 3" xfId="32979"/>
    <cellStyle name="Normal 9 5 2 2 2 3 3 2" xfId="32980"/>
    <cellStyle name="Normal 9 5 2 2 2 3 3 2 2" xfId="32981"/>
    <cellStyle name="Normal 9 5 2 2 2 3 3 3" xfId="32982"/>
    <cellStyle name="Normal 9 5 2 2 2 3 4" xfId="32983"/>
    <cellStyle name="Normal 9 5 2 2 2 3 4 2" xfId="32984"/>
    <cellStyle name="Normal 9 5 2 2 2 3 5" xfId="32985"/>
    <cellStyle name="Normal 9 5 2 2 2 4" xfId="32986"/>
    <cellStyle name="Normal 9 5 2 2 2 4 2" xfId="32987"/>
    <cellStyle name="Normal 9 5 2 2 2 4 2 2" xfId="32988"/>
    <cellStyle name="Normal 9 5 2 2 2 4 2 2 2" xfId="32989"/>
    <cellStyle name="Normal 9 5 2 2 2 4 2 3" xfId="32990"/>
    <cellStyle name="Normal 9 5 2 2 2 4 3" xfId="32991"/>
    <cellStyle name="Normal 9 5 2 2 2 4 3 2" xfId="32992"/>
    <cellStyle name="Normal 9 5 2 2 2 4 4" xfId="32993"/>
    <cellStyle name="Normal 9 5 2 2 2 5" xfId="32994"/>
    <cellStyle name="Normal 9 5 2 2 2 5 2" xfId="32995"/>
    <cellStyle name="Normal 9 5 2 2 2 5 2 2" xfId="32996"/>
    <cellStyle name="Normal 9 5 2 2 2 5 3" xfId="32997"/>
    <cellStyle name="Normal 9 5 2 2 2 6" xfId="32998"/>
    <cellStyle name="Normal 9 5 2 2 2 6 2" xfId="32999"/>
    <cellStyle name="Normal 9 5 2 2 2 7" xfId="33000"/>
    <cellStyle name="Normal 9 5 2 2 3" xfId="33001"/>
    <cellStyle name="Normal 9 5 2 2 3 2" xfId="33002"/>
    <cellStyle name="Normal 9 5 2 2 3 2 2" xfId="33003"/>
    <cellStyle name="Normal 9 5 2 2 3 2 2 2" xfId="33004"/>
    <cellStyle name="Normal 9 5 2 2 3 2 2 2 2" xfId="33005"/>
    <cellStyle name="Normal 9 5 2 2 3 2 2 2 2 2" xfId="33006"/>
    <cellStyle name="Normal 9 5 2 2 3 2 2 2 3" xfId="33007"/>
    <cellStyle name="Normal 9 5 2 2 3 2 2 3" xfId="33008"/>
    <cellStyle name="Normal 9 5 2 2 3 2 2 3 2" xfId="33009"/>
    <cellStyle name="Normal 9 5 2 2 3 2 2 4" xfId="33010"/>
    <cellStyle name="Normal 9 5 2 2 3 2 3" xfId="33011"/>
    <cellStyle name="Normal 9 5 2 2 3 2 3 2" xfId="33012"/>
    <cellStyle name="Normal 9 5 2 2 3 2 3 2 2" xfId="33013"/>
    <cellStyle name="Normal 9 5 2 2 3 2 3 3" xfId="33014"/>
    <cellStyle name="Normal 9 5 2 2 3 2 4" xfId="33015"/>
    <cellStyle name="Normal 9 5 2 2 3 2 4 2" xfId="33016"/>
    <cellStyle name="Normal 9 5 2 2 3 2 5" xfId="33017"/>
    <cellStyle name="Normal 9 5 2 2 3 3" xfId="33018"/>
    <cellStyle name="Normal 9 5 2 2 3 3 2" xfId="33019"/>
    <cellStyle name="Normal 9 5 2 2 3 3 2 2" xfId="33020"/>
    <cellStyle name="Normal 9 5 2 2 3 3 2 2 2" xfId="33021"/>
    <cellStyle name="Normal 9 5 2 2 3 3 2 3" xfId="33022"/>
    <cellStyle name="Normal 9 5 2 2 3 3 3" xfId="33023"/>
    <cellStyle name="Normal 9 5 2 2 3 3 3 2" xfId="33024"/>
    <cellStyle name="Normal 9 5 2 2 3 3 4" xfId="33025"/>
    <cellStyle name="Normal 9 5 2 2 3 4" xfId="33026"/>
    <cellStyle name="Normal 9 5 2 2 3 4 2" xfId="33027"/>
    <cellStyle name="Normal 9 5 2 2 3 4 2 2" xfId="33028"/>
    <cellStyle name="Normal 9 5 2 2 3 4 3" xfId="33029"/>
    <cellStyle name="Normal 9 5 2 2 3 5" xfId="33030"/>
    <cellStyle name="Normal 9 5 2 2 3 5 2" xfId="33031"/>
    <cellStyle name="Normal 9 5 2 2 3 6" xfId="33032"/>
    <cellStyle name="Normal 9 5 2 2 4" xfId="33033"/>
    <cellStyle name="Normal 9 5 2 2 4 2" xfId="33034"/>
    <cellStyle name="Normal 9 5 2 2 4 2 2" xfId="33035"/>
    <cellStyle name="Normal 9 5 2 2 4 2 2 2" xfId="33036"/>
    <cellStyle name="Normal 9 5 2 2 4 2 2 2 2" xfId="33037"/>
    <cellStyle name="Normal 9 5 2 2 4 2 2 3" xfId="33038"/>
    <cellStyle name="Normal 9 5 2 2 4 2 3" xfId="33039"/>
    <cellStyle name="Normal 9 5 2 2 4 2 3 2" xfId="33040"/>
    <cellStyle name="Normal 9 5 2 2 4 2 4" xfId="33041"/>
    <cellStyle name="Normal 9 5 2 2 4 3" xfId="33042"/>
    <cellStyle name="Normal 9 5 2 2 4 3 2" xfId="33043"/>
    <cellStyle name="Normal 9 5 2 2 4 3 2 2" xfId="33044"/>
    <cellStyle name="Normal 9 5 2 2 4 3 3" xfId="33045"/>
    <cellStyle name="Normal 9 5 2 2 4 4" xfId="33046"/>
    <cellStyle name="Normal 9 5 2 2 4 4 2" xfId="33047"/>
    <cellStyle name="Normal 9 5 2 2 4 5" xfId="33048"/>
    <cellStyle name="Normal 9 5 2 2 5" xfId="33049"/>
    <cellStyle name="Normal 9 5 2 2 5 2" xfId="33050"/>
    <cellStyle name="Normal 9 5 2 2 5 2 2" xfId="33051"/>
    <cellStyle name="Normal 9 5 2 2 5 2 2 2" xfId="33052"/>
    <cellStyle name="Normal 9 5 2 2 5 2 3" xfId="33053"/>
    <cellStyle name="Normal 9 5 2 2 5 3" xfId="33054"/>
    <cellStyle name="Normal 9 5 2 2 5 3 2" xfId="33055"/>
    <cellStyle name="Normal 9 5 2 2 5 4" xfId="33056"/>
    <cellStyle name="Normal 9 5 2 2 6" xfId="33057"/>
    <cellStyle name="Normal 9 5 2 2 6 2" xfId="33058"/>
    <cellStyle name="Normal 9 5 2 2 6 2 2" xfId="33059"/>
    <cellStyle name="Normal 9 5 2 2 6 3" xfId="33060"/>
    <cellStyle name="Normal 9 5 2 2 7" xfId="33061"/>
    <cellStyle name="Normal 9 5 2 2 7 2" xfId="33062"/>
    <cellStyle name="Normal 9 5 2 2 8" xfId="33063"/>
    <cellStyle name="Normal 9 5 2 3" xfId="33064"/>
    <cellStyle name="Normal 9 5 2 3 2" xfId="33065"/>
    <cellStyle name="Normal 9 5 2 3 2 2" xfId="33066"/>
    <cellStyle name="Normal 9 5 2 3 2 2 2" xfId="33067"/>
    <cellStyle name="Normal 9 5 2 3 2 2 2 2" xfId="33068"/>
    <cellStyle name="Normal 9 5 2 3 2 2 2 2 2" xfId="33069"/>
    <cellStyle name="Normal 9 5 2 3 2 2 2 2 2 2" xfId="33070"/>
    <cellStyle name="Normal 9 5 2 3 2 2 2 2 3" xfId="33071"/>
    <cellStyle name="Normal 9 5 2 3 2 2 2 3" xfId="33072"/>
    <cellStyle name="Normal 9 5 2 3 2 2 2 3 2" xfId="33073"/>
    <cellStyle name="Normal 9 5 2 3 2 2 2 4" xfId="33074"/>
    <cellStyle name="Normal 9 5 2 3 2 2 3" xfId="33075"/>
    <cellStyle name="Normal 9 5 2 3 2 2 3 2" xfId="33076"/>
    <cellStyle name="Normal 9 5 2 3 2 2 3 2 2" xfId="33077"/>
    <cellStyle name="Normal 9 5 2 3 2 2 3 3" xfId="33078"/>
    <cellStyle name="Normal 9 5 2 3 2 2 4" xfId="33079"/>
    <cellStyle name="Normal 9 5 2 3 2 2 4 2" xfId="33080"/>
    <cellStyle name="Normal 9 5 2 3 2 2 5" xfId="33081"/>
    <cellStyle name="Normal 9 5 2 3 2 3" xfId="33082"/>
    <cellStyle name="Normal 9 5 2 3 2 3 2" xfId="33083"/>
    <cellStyle name="Normal 9 5 2 3 2 3 2 2" xfId="33084"/>
    <cellStyle name="Normal 9 5 2 3 2 3 2 2 2" xfId="33085"/>
    <cellStyle name="Normal 9 5 2 3 2 3 2 3" xfId="33086"/>
    <cellStyle name="Normal 9 5 2 3 2 3 3" xfId="33087"/>
    <cellStyle name="Normal 9 5 2 3 2 3 3 2" xfId="33088"/>
    <cellStyle name="Normal 9 5 2 3 2 3 4" xfId="33089"/>
    <cellStyle name="Normal 9 5 2 3 2 4" xfId="33090"/>
    <cellStyle name="Normal 9 5 2 3 2 4 2" xfId="33091"/>
    <cellStyle name="Normal 9 5 2 3 2 4 2 2" xfId="33092"/>
    <cellStyle name="Normal 9 5 2 3 2 4 3" xfId="33093"/>
    <cellStyle name="Normal 9 5 2 3 2 5" xfId="33094"/>
    <cellStyle name="Normal 9 5 2 3 2 5 2" xfId="33095"/>
    <cellStyle name="Normal 9 5 2 3 2 6" xfId="33096"/>
    <cellStyle name="Normal 9 5 2 3 3" xfId="33097"/>
    <cellStyle name="Normal 9 5 2 3 3 2" xfId="33098"/>
    <cellStyle name="Normal 9 5 2 3 3 2 2" xfId="33099"/>
    <cellStyle name="Normal 9 5 2 3 3 2 2 2" xfId="33100"/>
    <cellStyle name="Normal 9 5 2 3 3 2 2 2 2" xfId="33101"/>
    <cellStyle name="Normal 9 5 2 3 3 2 2 3" xfId="33102"/>
    <cellStyle name="Normal 9 5 2 3 3 2 3" xfId="33103"/>
    <cellStyle name="Normal 9 5 2 3 3 2 3 2" xfId="33104"/>
    <cellStyle name="Normal 9 5 2 3 3 2 4" xfId="33105"/>
    <cellStyle name="Normal 9 5 2 3 3 3" xfId="33106"/>
    <cellStyle name="Normal 9 5 2 3 3 3 2" xfId="33107"/>
    <cellStyle name="Normal 9 5 2 3 3 3 2 2" xfId="33108"/>
    <cellStyle name="Normal 9 5 2 3 3 3 3" xfId="33109"/>
    <cellStyle name="Normal 9 5 2 3 3 4" xfId="33110"/>
    <cellStyle name="Normal 9 5 2 3 3 4 2" xfId="33111"/>
    <cellStyle name="Normal 9 5 2 3 3 5" xfId="33112"/>
    <cellStyle name="Normal 9 5 2 3 4" xfId="33113"/>
    <cellStyle name="Normal 9 5 2 3 4 2" xfId="33114"/>
    <cellStyle name="Normal 9 5 2 3 4 2 2" xfId="33115"/>
    <cellStyle name="Normal 9 5 2 3 4 2 2 2" xfId="33116"/>
    <cellStyle name="Normal 9 5 2 3 4 2 3" xfId="33117"/>
    <cellStyle name="Normal 9 5 2 3 4 3" xfId="33118"/>
    <cellStyle name="Normal 9 5 2 3 4 3 2" xfId="33119"/>
    <cellStyle name="Normal 9 5 2 3 4 4" xfId="33120"/>
    <cellStyle name="Normal 9 5 2 3 5" xfId="33121"/>
    <cellStyle name="Normal 9 5 2 3 5 2" xfId="33122"/>
    <cellStyle name="Normal 9 5 2 3 5 2 2" xfId="33123"/>
    <cellStyle name="Normal 9 5 2 3 5 3" xfId="33124"/>
    <cellStyle name="Normal 9 5 2 3 6" xfId="33125"/>
    <cellStyle name="Normal 9 5 2 3 6 2" xfId="33126"/>
    <cellStyle name="Normal 9 5 2 3 7" xfId="33127"/>
    <cellStyle name="Normal 9 5 2 4" xfId="33128"/>
    <cellStyle name="Normal 9 5 2 4 2" xfId="33129"/>
    <cellStyle name="Normal 9 5 2 4 2 2" xfId="33130"/>
    <cellStyle name="Normal 9 5 2 4 2 2 2" xfId="33131"/>
    <cellStyle name="Normal 9 5 2 4 2 2 2 2" xfId="33132"/>
    <cellStyle name="Normal 9 5 2 4 2 2 2 2 2" xfId="33133"/>
    <cellStyle name="Normal 9 5 2 4 2 2 2 3" xfId="33134"/>
    <cellStyle name="Normal 9 5 2 4 2 2 3" xfId="33135"/>
    <cellStyle name="Normal 9 5 2 4 2 2 3 2" xfId="33136"/>
    <cellStyle name="Normal 9 5 2 4 2 2 4" xfId="33137"/>
    <cellStyle name="Normal 9 5 2 4 2 3" xfId="33138"/>
    <cellStyle name="Normal 9 5 2 4 2 3 2" xfId="33139"/>
    <cellStyle name="Normal 9 5 2 4 2 3 2 2" xfId="33140"/>
    <cellStyle name="Normal 9 5 2 4 2 3 3" xfId="33141"/>
    <cellStyle name="Normal 9 5 2 4 2 4" xfId="33142"/>
    <cellStyle name="Normal 9 5 2 4 2 4 2" xfId="33143"/>
    <cellStyle name="Normal 9 5 2 4 2 5" xfId="33144"/>
    <cellStyle name="Normal 9 5 2 4 3" xfId="33145"/>
    <cellStyle name="Normal 9 5 2 4 3 2" xfId="33146"/>
    <cellStyle name="Normal 9 5 2 4 3 2 2" xfId="33147"/>
    <cellStyle name="Normal 9 5 2 4 3 2 2 2" xfId="33148"/>
    <cellStyle name="Normal 9 5 2 4 3 2 3" xfId="33149"/>
    <cellStyle name="Normal 9 5 2 4 3 3" xfId="33150"/>
    <cellStyle name="Normal 9 5 2 4 3 3 2" xfId="33151"/>
    <cellStyle name="Normal 9 5 2 4 3 4" xfId="33152"/>
    <cellStyle name="Normal 9 5 2 4 4" xfId="33153"/>
    <cellStyle name="Normal 9 5 2 4 4 2" xfId="33154"/>
    <cellStyle name="Normal 9 5 2 4 4 2 2" xfId="33155"/>
    <cellStyle name="Normal 9 5 2 4 4 3" xfId="33156"/>
    <cellStyle name="Normal 9 5 2 4 5" xfId="33157"/>
    <cellStyle name="Normal 9 5 2 4 5 2" xfId="33158"/>
    <cellStyle name="Normal 9 5 2 4 6" xfId="33159"/>
    <cellStyle name="Normal 9 5 2 5" xfId="33160"/>
    <cellStyle name="Normal 9 5 2 5 2" xfId="33161"/>
    <cellStyle name="Normal 9 5 2 5 2 2" xfId="33162"/>
    <cellStyle name="Normal 9 5 2 5 2 2 2" xfId="33163"/>
    <cellStyle name="Normal 9 5 2 5 2 2 2 2" xfId="33164"/>
    <cellStyle name="Normal 9 5 2 5 2 2 3" xfId="33165"/>
    <cellStyle name="Normal 9 5 2 5 2 3" xfId="33166"/>
    <cellStyle name="Normal 9 5 2 5 2 3 2" xfId="33167"/>
    <cellStyle name="Normal 9 5 2 5 2 4" xfId="33168"/>
    <cellStyle name="Normal 9 5 2 5 3" xfId="33169"/>
    <cellStyle name="Normal 9 5 2 5 3 2" xfId="33170"/>
    <cellStyle name="Normal 9 5 2 5 3 2 2" xfId="33171"/>
    <cellStyle name="Normal 9 5 2 5 3 3" xfId="33172"/>
    <cellStyle name="Normal 9 5 2 5 4" xfId="33173"/>
    <cellStyle name="Normal 9 5 2 5 4 2" xfId="33174"/>
    <cellStyle name="Normal 9 5 2 5 5" xfId="33175"/>
    <cellStyle name="Normal 9 5 2 6" xfId="33176"/>
    <cellStyle name="Normal 9 5 2 6 2" xfId="33177"/>
    <cellStyle name="Normal 9 5 2 6 2 2" xfId="33178"/>
    <cellStyle name="Normal 9 5 2 6 2 2 2" xfId="33179"/>
    <cellStyle name="Normal 9 5 2 6 2 3" xfId="33180"/>
    <cellStyle name="Normal 9 5 2 6 3" xfId="33181"/>
    <cellStyle name="Normal 9 5 2 6 3 2" xfId="33182"/>
    <cellStyle name="Normal 9 5 2 6 4" xfId="33183"/>
    <cellStyle name="Normal 9 5 2 7" xfId="33184"/>
    <cellStyle name="Normal 9 5 2 7 2" xfId="33185"/>
    <cellStyle name="Normal 9 5 2 7 2 2" xfId="33186"/>
    <cellStyle name="Normal 9 5 2 7 3" xfId="33187"/>
    <cellStyle name="Normal 9 5 2 8" xfId="33188"/>
    <cellStyle name="Normal 9 5 2 8 2" xfId="33189"/>
    <cellStyle name="Normal 9 5 2 9" xfId="33190"/>
    <cellStyle name="Normal 9 5 3" xfId="33191"/>
    <cellStyle name="Normal 9 5 3 2" xfId="33192"/>
    <cellStyle name="Normal 9 5 3 2 2" xfId="33193"/>
    <cellStyle name="Normal 9 5 3 2 2 2" xfId="33194"/>
    <cellStyle name="Normal 9 5 3 2 2 2 2" xfId="33195"/>
    <cellStyle name="Normal 9 5 3 2 2 2 2 2" xfId="33196"/>
    <cellStyle name="Normal 9 5 3 2 2 2 2 2 2" xfId="33197"/>
    <cellStyle name="Normal 9 5 3 2 2 2 2 2 2 2" xfId="33198"/>
    <cellStyle name="Normal 9 5 3 2 2 2 2 2 3" xfId="33199"/>
    <cellStyle name="Normal 9 5 3 2 2 2 2 3" xfId="33200"/>
    <cellStyle name="Normal 9 5 3 2 2 2 2 3 2" xfId="33201"/>
    <cellStyle name="Normal 9 5 3 2 2 2 2 4" xfId="33202"/>
    <cellStyle name="Normal 9 5 3 2 2 2 3" xfId="33203"/>
    <cellStyle name="Normal 9 5 3 2 2 2 3 2" xfId="33204"/>
    <cellStyle name="Normal 9 5 3 2 2 2 3 2 2" xfId="33205"/>
    <cellStyle name="Normal 9 5 3 2 2 2 3 3" xfId="33206"/>
    <cellStyle name="Normal 9 5 3 2 2 2 4" xfId="33207"/>
    <cellStyle name="Normal 9 5 3 2 2 2 4 2" xfId="33208"/>
    <cellStyle name="Normal 9 5 3 2 2 2 5" xfId="33209"/>
    <cellStyle name="Normal 9 5 3 2 2 3" xfId="33210"/>
    <cellStyle name="Normal 9 5 3 2 2 3 2" xfId="33211"/>
    <cellStyle name="Normal 9 5 3 2 2 3 2 2" xfId="33212"/>
    <cellStyle name="Normal 9 5 3 2 2 3 2 2 2" xfId="33213"/>
    <cellStyle name="Normal 9 5 3 2 2 3 2 3" xfId="33214"/>
    <cellStyle name="Normal 9 5 3 2 2 3 3" xfId="33215"/>
    <cellStyle name="Normal 9 5 3 2 2 3 3 2" xfId="33216"/>
    <cellStyle name="Normal 9 5 3 2 2 3 4" xfId="33217"/>
    <cellStyle name="Normal 9 5 3 2 2 4" xfId="33218"/>
    <cellStyle name="Normal 9 5 3 2 2 4 2" xfId="33219"/>
    <cellStyle name="Normal 9 5 3 2 2 4 2 2" xfId="33220"/>
    <cellStyle name="Normal 9 5 3 2 2 4 3" xfId="33221"/>
    <cellStyle name="Normal 9 5 3 2 2 5" xfId="33222"/>
    <cellStyle name="Normal 9 5 3 2 2 5 2" xfId="33223"/>
    <cellStyle name="Normal 9 5 3 2 2 6" xfId="33224"/>
    <cellStyle name="Normal 9 5 3 2 3" xfId="33225"/>
    <cellStyle name="Normal 9 5 3 2 3 2" xfId="33226"/>
    <cellStyle name="Normal 9 5 3 2 3 2 2" xfId="33227"/>
    <cellStyle name="Normal 9 5 3 2 3 2 2 2" xfId="33228"/>
    <cellStyle name="Normal 9 5 3 2 3 2 2 2 2" xfId="33229"/>
    <cellStyle name="Normal 9 5 3 2 3 2 2 3" xfId="33230"/>
    <cellStyle name="Normal 9 5 3 2 3 2 3" xfId="33231"/>
    <cellStyle name="Normal 9 5 3 2 3 2 3 2" xfId="33232"/>
    <cellStyle name="Normal 9 5 3 2 3 2 4" xfId="33233"/>
    <cellStyle name="Normal 9 5 3 2 3 3" xfId="33234"/>
    <cellStyle name="Normal 9 5 3 2 3 3 2" xfId="33235"/>
    <cellStyle name="Normal 9 5 3 2 3 3 2 2" xfId="33236"/>
    <cellStyle name="Normal 9 5 3 2 3 3 3" xfId="33237"/>
    <cellStyle name="Normal 9 5 3 2 3 4" xfId="33238"/>
    <cellStyle name="Normal 9 5 3 2 3 4 2" xfId="33239"/>
    <cellStyle name="Normal 9 5 3 2 3 5" xfId="33240"/>
    <cellStyle name="Normal 9 5 3 2 4" xfId="33241"/>
    <cellStyle name="Normal 9 5 3 2 4 2" xfId="33242"/>
    <cellStyle name="Normal 9 5 3 2 4 2 2" xfId="33243"/>
    <cellStyle name="Normal 9 5 3 2 4 2 2 2" xfId="33244"/>
    <cellStyle name="Normal 9 5 3 2 4 2 3" xfId="33245"/>
    <cellStyle name="Normal 9 5 3 2 4 3" xfId="33246"/>
    <cellStyle name="Normal 9 5 3 2 4 3 2" xfId="33247"/>
    <cellStyle name="Normal 9 5 3 2 4 4" xfId="33248"/>
    <cellStyle name="Normal 9 5 3 2 5" xfId="33249"/>
    <cellStyle name="Normal 9 5 3 2 5 2" xfId="33250"/>
    <cellStyle name="Normal 9 5 3 2 5 2 2" xfId="33251"/>
    <cellStyle name="Normal 9 5 3 2 5 3" xfId="33252"/>
    <cellStyle name="Normal 9 5 3 2 6" xfId="33253"/>
    <cellStyle name="Normal 9 5 3 2 6 2" xfId="33254"/>
    <cellStyle name="Normal 9 5 3 2 7" xfId="33255"/>
    <cellStyle name="Normal 9 5 3 3" xfId="33256"/>
    <cellStyle name="Normal 9 5 3 3 2" xfId="33257"/>
    <cellStyle name="Normal 9 5 3 3 2 2" xfId="33258"/>
    <cellStyle name="Normal 9 5 3 3 2 2 2" xfId="33259"/>
    <cellStyle name="Normal 9 5 3 3 2 2 2 2" xfId="33260"/>
    <cellStyle name="Normal 9 5 3 3 2 2 2 2 2" xfId="33261"/>
    <cellStyle name="Normal 9 5 3 3 2 2 2 3" xfId="33262"/>
    <cellStyle name="Normal 9 5 3 3 2 2 3" xfId="33263"/>
    <cellStyle name="Normal 9 5 3 3 2 2 3 2" xfId="33264"/>
    <cellStyle name="Normal 9 5 3 3 2 2 4" xfId="33265"/>
    <cellStyle name="Normal 9 5 3 3 2 3" xfId="33266"/>
    <cellStyle name="Normal 9 5 3 3 2 3 2" xfId="33267"/>
    <cellStyle name="Normal 9 5 3 3 2 3 2 2" xfId="33268"/>
    <cellStyle name="Normal 9 5 3 3 2 3 3" xfId="33269"/>
    <cellStyle name="Normal 9 5 3 3 2 4" xfId="33270"/>
    <cellStyle name="Normal 9 5 3 3 2 4 2" xfId="33271"/>
    <cellStyle name="Normal 9 5 3 3 2 5" xfId="33272"/>
    <cellStyle name="Normal 9 5 3 3 3" xfId="33273"/>
    <cellStyle name="Normal 9 5 3 3 3 2" xfId="33274"/>
    <cellStyle name="Normal 9 5 3 3 3 2 2" xfId="33275"/>
    <cellStyle name="Normal 9 5 3 3 3 2 2 2" xfId="33276"/>
    <cellStyle name="Normal 9 5 3 3 3 2 3" xfId="33277"/>
    <cellStyle name="Normal 9 5 3 3 3 3" xfId="33278"/>
    <cellStyle name="Normal 9 5 3 3 3 3 2" xfId="33279"/>
    <cellStyle name="Normal 9 5 3 3 3 4" xfId="33280"/>
    <cellStyle name="Normal 9 5 3 3 4" xfId="33281"/>
    <cellStyle name="Normal 9 5 3 3 4 2" xfId="33282"/>
    <cellStyle name="Normal 9 5 3 3 4 2 2" xfId="33283"/>
    <cellStyle name="Normal 9 5 3 3 4 3" xfId="33284"/>
    <cellStyle name="Normal 9 5 3 3 5" xfId="33285"/>
    <cellStyle name="Normal 9 5 3 3 5 2" xfId="33286"/>
    <cellStyle name="Normal 9 5 3 3 6" xfId="33287"/>
    <cellStyle name="Normal 9 5 3 4" xfId="33288"/>
    <cellStyle name="Normal 9 5 3 4 2" xfId="33289"/>
    <cellStyle name="Normal 9 5 3 4 2 2" xfId="33290"/>
    <cellStyle name="Normal 9 5 3 4 2 2 2" xfId="33291"/>
    <cellStyle name="Normal 9 5 3 4 2 2 2 2" xfId="33292"/>
    <cellStyle name="Normal 9 5 3 4 2 2 3" xfId="33293"/>
    <cellStyle name="Normal 9 5 3 4 2 3" xfId="33294"/>
    <cellStyle name="Normal 9 5 3 4 2 3 2" xfId="33295"/>
    <cellStyle name="Normal 9 5 3 4 2 4" xfId="33296"/>
    <cellStyle name="Normal 9 5 3 4 3" xfId="33297"/>
    <cellStyle name="Normal 9 5 3 4 3 2" xfId="33298"/>
    <cellStyle name="Normal 9 5 3 4 3 2 2" xfId="33299"/>
    <cellStyle name="Normal 9 5 3 4 3 3" xfId="33300"/>
    <cellStyle name="Normal 9 5 3 4 4" xfId="33301"/>
    <cellStyle name="Normal 9 5 3 4 4 2" xfId="33302"/>
    <cellStyle name="Normal 9 5 3 4 5" xfId="33303"/>
    <cellStyle name="Normal 9 5 3 5" xfId="33304"/>
    <cellStyle name="Normal 9 5 3 5 2" xfId="33305"/>
    <cellStyle name="Normal 9 5 3 5 2 2" xfId="33306"/>
    <cellStyle name="Normal 9 5 3 5 2 2 2" xfId="33307"/>
    <cellStyle name="Normal 9 5 3 5 2 3" xfId="33308"/>
    <cellStyle name="Normal 9 5 3 5 3" xfId="33309"/>
    <cellStyle name="Normal 9 5 3 5 3 2" xfId="33310"/>
    <cellStyle name="Normal 9 5 3 5 4" xfId="33311"/>
    <cellStyle name="Normal 9 5 3 6" xfId="33312"/>
    <cellStyle name="Normal 9 5 3 6 2" xfId="33313"/>
    <cellStyle name="Normal 9 5 3 6 2 2" xfId="33314"/>
    <cellStyle name="Normal 9 5 3 6 3" xfId="33315"/>
    <cellStyle name="Normal 9 5 3 7" xfId="33316"/>
    <cellStyle name="Normal 9 5 3 7 2" xfId="33317"/>
    <cellStyle name="Normal 9 5 3 8" xfId="33318"/>
    <cellStyle name="Normal 9 5 4" xfId="33319"/>
    <cellStyle name="Normal 9 5 4 2" xfId="33320"/>
    <cellStyle name="Normal 9 5 4 2 2" xfId="33321"/>
    <cellStyle name="Normal 9 5 4 2 2 2" xfId="33322"/>
    <cellStyle name="Normal 9 5 4 2 2 2 2" xfId="33323"/>
    <cellStyle name="Normal 9 5 4 2 2 2 2 2" xfId="33324"/>
    <cellStyle name="Normal 9 5 4 2 2 2 2 2 2" xfId="33325"/>
    <cellStyle name="Normal 9 5 4 2 2 2 2 3" xfId="33326"/>
    <cellStyle name="Normal 9 5 4 2 2 2 3" xfId="33327"/>
    <cellStyle name="Normal 9 5 4 2 2 2 3 2" xfId="33328"/>
    <cellStyle name="Normal 9 5 4 2 2 2 4" xfId="33329"/>
    <cellStyle name="Normal 9 5 4 2 2 3" xfId="33330"/>
    <cellStyle name="Normal 9 5 4 2 2 3 2" xfId="33331"/>
    <cellStyle name="Normal 9 5 4 2 2 3 2 2" xfId="33332"/>
    <cellStyle name="Normal 9 5 4 2 2 3 3" xfId="33333"/>
    <cellStyle name="Normal 9 5 4 2 2 4" xfId="33334"/>
    <cellStyle name="Normal 9 5 4 2 2 4 2" xfId="33335"/>
    <cellStyle name="Normal 9 5 4 2 2 5" xfId="33336"/>
    <cellStyle name="Normal 9 5 4 2 3" xfId="33337"/>
    <cellStyle name="Normal 9 5 4 2 3 2" xfId="33338"/>
    <cellStyle name="Normal 9 5 4 2 3 2 2" xfId="33339"/>
    <cellStyle name="Normal 9 5 4 2 3 2 2 2" xfId="33340"/>
    <cellStyle name="Normal 9 5 4 2 3 2 3" xfId="33341"/>
    <cellStyle name="Normal 9 5 4 2 3 3" xfId="33342"/>
    <cellStyle name="Normal 9 5 4 2 3 3 2" xfId="33343"/>
    <cellStyle name="Normal 9 5 4 2 3 4" xfId="33344"/>
    <cellStyle name="Normal 9 5 4 2 4" xfId="33345"/>
    <cellStyle name="Normal 9 5 4 2 4 2" xfId="33346"/>
    <cellStyle name="Normal 9 5 4 2 4 2 2" xfId="33347"/>
    <cellStyle name="Normal 9 5 4 2 4 3" xfId="33348"/>
    <cellStyle name="Normal 9 5 4 2 5" xfId="33349"/>
    <cellStyle name="Normal 9 5 4 2 5 2" xfId="33350"/>
    <cellStyle name="Normal 9 5 4 2 6" xfId="33351"/>
    <cellStyle name="Normal 9 5 4 3" xfId="33352"/>
    <cellStyle name="Normal 9 5 4 3 2" xfId="33353"/>
    <cellStyle name="Normal 9 5 4 3 2 2" xfId="33354"/>
    <cellStyle name="Normal 9 5 4 3 2 2 2" xfId="33355"/>
    <cellStyle name="Normal 9 5 4 3 2 2 2 2" xfId="33356"/>
    <cellStyle name="Normal 9 5 4 3 2 2 3" xfId="33357"/>
    <cellStyle name="Normal 9 5 4 3 2 3" xfId="33358"/>
    <cellStyle name="Normal 9 5 4 3 2 3 2" xfId="33359"/>
    <cellStyle name="Normal 9 5 4 3 2 4" xfId="33360"/>
    <cellStyle name="Normal 9 5 4 3 3" xfId="33361"/>
    <cellStyle name="Normal 9 5 4 3 3 2" xfId="33362"/>
    <cellStyle name="Normal 9 5 4 3 3 2 2" xfId="33363"/>
    <cellStyle name="Normal 9 5 4 3 3 3" xfId="33364"/>
    <cellStyle name="Normal 9 5 4 3 4" xfId="33365"/>
    <cellStyle name="Normal 9 5 4 3 4 2" xfId="33366"/>
    <cellStyle name="Normal 9 5 4 3 5" xfId="33367"/>
    <cellStyle name="Normal 9 5 4 4" xfId="33368"/>
    <cellStyle name="Normal 9 5 4 4 2" xfId="33369"/>
    <cellStyle name="Normal 9 5 4 4 2 2" xfId="33370"/>
    <cellStyle name="Normal 9 5 4 4 2 2 2" xfId="33371"/>
    <cellStyle name="Normal 9 5 4 4 2 3" xfId="33372"/>
    <cellStyle name="Normal 9 5 4 4 3" xfId="33373"/>
    <cellStyle name="Normal 9 5 4 4 3 2" xfId="33374"/>
    <cellStyle name="Normal 9 5 4 4 4" xfId="33375"/>
    <cellStyle name="Normal 9 5 4 5" xfId="33376"/>
    <cellStyle name="Normal 9 5 4 5 2" xfId="33377"/>
    <cellStyle name="Normal 9 5 4 5 2 2" xfId="33378"/>
    <cellStyle name="Normal 9 5 4 5 3" xfId="33379"/>
    <cellStyle name="Normal 9 5 4 6" xfId="33380"/>
    <cellStyle name="Normal 9 5 4 6 2" xfId="33381"/>
    <cellStyle name="Normal 9 5 4 7" xfId="33382"/>
    <cellStyle name="Normal 9 5 5" xfId="33383"/>
    <cellStyle name="Normal 9 5 5 2" xfId="33384"/>
    <cellStyle name="Normal 9 5 5 2 2" xfId="33385"/>
    <cellStyle name="Normal 9 5 5 2 2 2" xfId="33386"/>
    <cellStyle name="Normal 9 5 5 2 2 2 2" xfId="33387"/>
    <cellStyle name="Normal 9 5 5 2 2 2 2 2" xfId="33388"/>
    <cellStyle name="Normal 9 5 5 2 2 2 3" xfId="33389"/>
    <cellStyle name="Normal 9 5 5 2 2 3" xfId="33390"/>
    <cellStyle name="Normal 9 5 5 2 2 3 2" xfId="33391"/>
    <cellStyle name="Normal 9 5 5 2 2 4" xfId="33392"/>
    <cellStyle name="Normal 9 5 5 2 3" xfId="33393"/>
    <cellStyle name="Normal 9 5 5 2 3 2" xfId="33394"/>
    <cellStyle name="Normal 9 5 5 2 3 2 2" xfId="33395"/>
    <cellStyle name="Normal 9 5 5 2 3 3" xfId="33396"/>
    <cellStyle name="Normal 9 5 5 2 4" xfId="33397"/>
    <cellStyle name="Normal 9 5 5 2 4 2" xfId="33398"/>
    <cellStyle name="Normal 9 5 5 2 5" xfId="33399"/>
    <cellStyle name="Normal 9 5 5 3" xfId="33400"/>
    <cellStyle name="Normal 9 5 5 3 2" xfId="33401"/>
    <cellStyle name="Normal 9 5 5 3 2 2" xfId="33402"/>
    <cellStyle name="Normal 9 5 5 3 2 2 2" xfId="33403"/>
    <cellStyle name="Normal 9 5 5 3 2 3" xfId="33404"/>
    <cellStyle name="Normal 9 5 5 3 3" xfId="33405"/>
    <cellStyle name="Normal 9 5 5 3 3 2" xfId="33406"/>
    <cellStyle name="Normal 9 5 5 3 4" xfId="33407"/>
    <cellStyle name="Normal 9 5 5 4" xfId="33408"/>
    <cellStyle name="Normal 9 5 5 4 2" xfId="33409"/>
    <cellStyle name="Normal 9 5 5 4 2 2" xfId="33410"/>
    <cellStyle name="Normal 9 5 5 4 3" xfId="33411"/>
    <cellStyle name="Normal 9 5 5 5" xfId="33412"/>
    <cellStyle name="Normal 9 5 5 5 2" xfId="33413"/>
    <cellStyle name="Normal 9 5 5 6" xfId="33414"/>
    <cellStyle name="Normal 9 5 6" xfId="33415"/>
    <cellStyle name="Normal 9 5 6 2" xfId="33416"/>
    <cellStyle name="Normal 9 5 6 2 2" xfId="33417"/>
    <cellStyle name="Normal 9 5 6 2 2 2" xfId="33418"/>
    <cellStyle name="Normal 9 5 6 2 2 2 2" xfId="33419"/>
    <cellStyle name="Normal 9 5 6 2 2 3" xfId="33420"/>
    <cellStyle name="Normal 9 5 6 2 3" xfId="33421"/>
    <cellStyle name="Normal 9 5 6 2 3 2" xfId="33422"/>
    <cellStyle name="Normal 9 5 6 2 4" xfId="33423"/>
    <cellStyle name="Normal 9 5 6 3" xfId="33424"/>
    <cellStyle name="Normal 9 5 6 3 2" xfId="33425"/>
    <cellStyle name="Normal 9 5 6 3 2 2" xfId="33426"/>
    <cellStyle name="Normal 9 5 6 3 3" xfId="33427"/>
    <cellStyle name="Normal 9 5 6 4" xfId="33428"/>
    <cellStyle name="Normal 9 5 6 4 2" xfId="33429"/>
    <cellStyle name="Normal 9 5 6 5" xfId="33430"/>
    <cellStyle name="Normal 9 5 7" xfId="33431"/>
    <cellStyle name="Normal 9 5 7 2" xfId="33432"/>
    <cellStyle name="Normal 9 5 7 2 2" xfId="33433"/>
    <cellStyle name="Normal 9 5 7 2 2 2" xfId="33434"/>
    <cellStyle name="Normal 9 5 7 2 3" xfId="33435"/>
    <cellStyle name="Normal 9 5 7 3" xfId="33436"/>
    <cellStyle name="Normal 9 5 7 3 2" xfId="33437"/>
    <cellStyle name="Normal 9 5 7 4" xfId="33438"/>
    <cellStyle name="Normal 9 5 8" xfId="33439"/>
    <cellStyle name="Normal 9 5 8 2" xfId="33440"/>
    <cellStyle name="Normal 9 5 8 2 2" xfId="33441"/>
    <cellStyle name="Normal 9 5 8 3" xfId="33442"/>
    <cellStyle name="Normal 9 5 9" xfId="33443"/>
    <cellStyle name="Normal 9 5 9 2" xfId="33444"/>
    <cellStyle name="Normal 9 6" xfId="33445"/>
    <cellStyle name="Normal 9 6 2" xfId="33446"/>
    <cellStyle name="Normal 9 6 2 2" xfId="33447"/>
    <cellStyle name="Normal 9 6 2 2 2" xfId="33448"/>
    <cellStyle name="Normal 9 6 2 2 2 2" xfId="33449"/>
    <cellStyle name="Normal 9 6 2 2 2 2 2" xfId="33450"/>
    <cellStyle name="Normal 9 6 2 2 2 2 2 2" xfId="33451"/>
    <cellStyle name="Normal 9 6 2 2 2 2 2 2 2" xfId="33452"/>
    <cellStyle name="Normal 9 6 2 2 2 2 2 2 2 2" xfId="33453"/>
    <cellStyle name="Normal 9 6 2 2 2 2 2 2 3" xfId="33454"/>
    <cellStyle name="Normal 9 6 2 2 2 2 2 3" xfId="33455"/>
    <cellStyle name="Normal 9 6 2 2 2 2 2 3 2" xfId="33456"/>
    <cellStyle name="Normal 9 6 2 2 2 2 2 4" xfId="33457"/>
    <cellStyle name="Normal 9 6 2 2 2 2 3" xfId="33458"/>
    <cellStyle name="Normal 9 6 2 2 2 2 3 2" xfId="33459"/>
    <cellStyle name="Normal 9 6 2 2 2 2 3 2 2" xfId="33460"/>
    <cellStyle name="Normal 9 6 2 2 2 2 3 3" xfId="33461"/>
    <cellStyle name="Normal 9 6 2 2 2 2 4" xfId="33462"/>
    <cellStyle name="Normal 9 6 2 2 2 2 4 2" xfId="33463"/>
    <cellStyle name="Normal 9 6 2 2 2 2 5" xfId="33464"/>
    <cellStyle name="Normal 9 6 2 2 2 3" xfId="33465"/>
    <cellStyle name="Normal 9 6 2 2 2 3 2" xfId="33466"/>
    <cellStyle name="Normal 9 6 2 2 2 3 2 2" xfId="33467"/>
    <cellStyle name="Normal 9 6 2 2 2 3 2 2 2" xfId="33468"/>
    <cellStyle name="Normal 9 6 2 2 2 3 2 3" xfId="33469"/>
    <cellStyle name="Normal 9 6 2 2 2 3 3" xfId="33470"/>
    <cellStyle name="Normal 9 6 2 2 2 3 3 2" xfId="33471"/>
    <cellStyle name="Normal 9 6 2 2 2 3 4" xfId="33472"/>
    <cellStyle name="Normal 9 6 2 2 2 4" xfId="33473"/>
    <cellStyle name="Normal 9 6 2 2 2 4 2" xfId="33474"/>
    <cellStyle name="Normal 9 6 2 2 2 4 2 2" xfId="33475"/>
    <cellStyle name="Normal 9 6 2 2 2 4 3" xfId="33476"/>
    <cellStyle name="Normal 9 6 2 2 2 5" xfId="33477"/>
    <cellStyle name="Normal 9 6 2 2 2 5 2" xfId="33478"/>
    <cellStyle name="Normal 9 6 2 2 2 6" xfId="33479"/>
    <cellStyle name="Normal 9 6 2 2 3" xfId="33480"/>
    <cellStyle name="Normal 9 6 2 2 3 2" xfId="33481"/>
    <cellStyle name="Normal 9 6 2 2 3 2 2" xfId="33482"/>
    <cellStyle name="Normal 9 6 2 2 3 2 2 2" xfId="33483"/>
    <cellStyle name="Normal 9 6 2 2 3 2 2 2 2" xfId="33484"/>
    <cellStyle name="Normal 9 6 2 2 3 2 2 3" xfId="33485"/>
    <cellStyle name="Normal 9 6 2 2 3 2 3" xfId="33486"/>
    <cellStyle name="Normal 9 6 2 2 3 2 3 2" xfId="33487"/>
    <cellStyle name="Normal 9 6 2 2 3 2 4" xfId="33488"/>
    <cellStyle name="Normal 9 6 2 2 3 3" xfId="33489"/>
    <cellStyle name="Normal 9 6 2 2 3 3 2" xfId="33490"/>
    <cellStyle name="Normal 9 6 2 2 3 3 2 2" xfId="33491"/>
    <cellStyle name="Normal 9 6 2 2 3 3 3" xfId="33492"/>
    <cellStyle name="Normal 9 6 2 2 3 4" xfId="33493"/>
    <cellStyle name="Normal 9 6 2 2 3 4 2" xfId="33494"/>
    <cellStyle name="Normal 9 6 2 2 3 5" xfId="33495"/>
    <cellStyle name="Normal 9 6 2 2 4" xfId="33496"/>
    <cellStyle name="Normal 9 6 2 2 4 2" xfId="33497"/>
    <cellStyle name="Normal 9 6 2 2 4 2 2" xfId="33498"/>
    <cellStyle name="Normal 9 6 2 2 4 2 2 2" xfId="33499"/>
    <cellStyle name="Normal 9 6 2 2 4 2 3" xfId="33500"/>
    <cellStyle name="Normal 9 6 2 2 4 3" xfId="33501"/>
    <cellStyle name="Normal 9 6 2 2 4 3 2" xfId="33502"/>
    <cellStyle name="Normal 9 6 2 2 4 4" xfId="33503"/>
    <cellStyle name="Normal 9 6 2 2 5" xfId="33504"/>
    <cellStyle name="Normal 9 6 2 2 5 2" xfId="33505"/>
    <cellStyle name="Normal 9 6 2 2 5 2 2" xfId="33506"/>
    <cellStyle name="Normal 9 6 2 2 5 3" xfId="33507"/>
    <cellStyle name="Normal 9 6 2 2 6" xfId="33508"/>
    <cellStyle name="Normal 9 6 2 2 6 2" xfId="33509"/>
    <cellStyle name="Normal 9 6 2 2 7" xfId="33510"/>
    <cellStyle name="Normal 9 6 2 3" xfId="33511"/>
    <cellStyle name="Normal 9 6 2 3 2" xfId="33512"/>
    <cellStyle name="Normal 9 6 2 3 2 2" xfId="33513"/>
    <cellStyle name="Normal 9 6 2 3 2 2 2" xfId="33514"/>
    <cellStyle name="Normal 9 6 2 3 2 2 2 2" xfId="33515"/>
    <cellStyle name="Normal 9 6 2 3 2 2 2 2 2" xfId="33516"/>
    <cellStyle name="Normal 9 6 2 3 2 2 2 3" xfId="33517"/>
    <cellStyle name="Normal 9 6 2 3 2 2 3" xfId="33518"/>
    <cellStyle name="Normal 9 6 2 3 2 2 3 2" xfId="33519"/>
    <cellStyle name="Normal 9 6 2 3 2 2 4" xfId="33520"/>
    <cellStyle name="Normal 9 6 2 3 2 3" xfId="33521"/>
    <cellStyle name="Normal 9 6 2 3 2 3 2" xfId="33522"/>
    <cellStyle name="Normal 9 6 2 3 2 3 2 2" xfId="33523"/>
    <cellStyle name="Normal 9 6 2 3 2 3 3" xfId="33524"/>
    <cellStyle name="Normal 9 6 2 3 2 4" xfId="33525"/>
    <cellStyle name="Normal 9 6 2 3 2 4 2" xfId="33526"/>
    <cellStyle name="Normal 9 6 2 3 2 5" xfId="33527"/>
    <cellStyle name="Normal 9 6 2 3 3" xfId="33528"/>
    <cellStyle name="Normal 9 6 2 3 3 2" xfId="33529"/>
    <cellStyle name="Normal 9 6 2 3 3 2 2" xfId="33530"/>
    <cellStyle name="Normal 9 6 2 3 3 2 2 2" xfId="33531"/>
    <cellStyle name="Normal 9 6 2 3 3 2 3" xfId="33532"/>
    <cellStyle name="Normal 9 6 2 3 3 3" xfId="33533"/>
    <cellStyle name="Normal 9 6 2 3 3 3 2" xfId="33534"/>
    <cellStyle name="Normal 9 6 2 3 3 4" xfId="33535"/>
    <cellStyle name="Normal 9 6 2 3 4" xfId="33536"/>
    <cellStyle name="Normal 9 6 2 3 4 2" xfId="33537"/>
    <cellStyle name="Normal 9 6 2 3 4 2 2" xfId="33538"/>
    <cellStyle name="Normal 9 6 2 3 4 3" xfId="33539"/>
    <cellStyle name="Normal 9 6 2 3 5" xfId="33540"/>
    <cellStyle name="Normal 9 6 2 3 5 2" xfId="33541"/>
    <cellStyle name="Normal 9 6 2 3 6" xfId="33542"/>
    <cellStyle name="Normal 9 6 2 4" xfId="33543"/>
    <cellStyle name="Normal 9 6 2 4 2" xfId="33544"/>
    <cellStyle name="Normal 9 6 2 4 2 2" xfId="33545"/>
    <cellStyle name="Normal 9 6 2 4 2 2 2" xfId="33546"/>
    <cellStyle name="Normal 9 6 2 4 2 2 2 2" xfId="33547"/>
    <cellStyle name="Normal 9 6 2 4 2 2 3" xfId="33548"/>
    <cellStyle name="Normal 9 6 2 4 2 3" xfId="33549"/>
    <cellStyle name="Normal 9 6 2 4 2 3 2" xfId="33550"/>
    <cellStyle name="Normal 9 6 2 4 2 4" xfId="33551"/>
    <cellStyle name="Normal 9 6 2 4 3" xfId="33552"/>
    <cellStyle name="Normal 9 6 2 4 3 2" xfId="33553"/>
    <cellStyle name="Normal 9 6 2 4 3 2 2" xfId="33554"/>
    <cellStyle name="Normal 9 6 2 4 3 3" xfId="33555"/>
    <cellStyle name="Normal 9 6 2 4 4" xfId="33556"/>
    <cellStyle name="Normal 9 6 2 4 4 2" xfId="33557"/>
    <cellStyle name="Normal 9 6 2 4 5" xfId="33558"/>
    <cellStyle name="Normal 9 6 2 5" xfId="33559"/>
    <cellStyle name="Normal 9 6 2 5 2" xfId="33560"/>
    <cellStyle name="Normal 9 6 2 5 2 2" xfId="33561"/>
    <cellStyle name="Normal 9 6 2 5 2 2 2" xfId="33562"/>
    <cellStyle name="Normal 9 6 2 5 2 3" xfId="33563"/>
    <cellStyle name="Normal 9 6 2 5 3" xfId="33564"/>
    <cellStyle name="Normal 9 6 2 5 3 2" xfId="33565"/>
    <cellStyle name="Normal 9 6 2 5 4" xfId="33566"/>
    <cellStyle name="Normal 9 6 2 6" xfId="33567"/>
    <cellStyle name="Normal 9 6 2 6 2" xfId="33568"/>
    <cellStyle name="Normal 9 6 2 6 2 2" xfId="33569"/>
    <cellStyle name="Normal 9 6 2 6 3" xfId="33570"/>
    <cellStyle name="Normal 9 6 2 7" xfId="33571"/>
    <cellStyle name="Normal 9 6 2 7 2" xfId="33572"/>
    <cellStyle name="Normal 9 6 2 8" xfId="33573"/>
    <cellStyle name="Normal 9 6 3" xfId="33574"/>
    <cellStyle name="Normal 9 6 3 2" xfId="33575"/>
    <cellStyle name="Normal 9 6 3 2 2" xfId="33576"/>
    <cellStyle name="Normal 9 6 3 2 2 2" xfId="33577"/>
    <cellStyle name="Normal 9 6 3 2 2 2 2" xfId="33578"/>
    <cellStyle name="Normal 9 6 3 2 2 2 2 2" xfId="33579"/>
    <cellStyle name="Normal 9 6 3 2 2 2 2 2 2" xfId="33580"/>
    <cellStyle name="Normal 9 6 3 2 2 2 2 3" xfId="33581"/>
    <cellStyle name="Normal 9 6 3 2 2 2 3" xfId="33582"/>
    <cellStyle name="Normal 9 6 3 2 2 2 3 2" xfId="33583"/>
    <cellStyle name="Normal 9 6 3 2 2 2 4" xfId="33584"/>
    <cellStyle name="Normal 9 6 3 2 2 3" xfId="33585"/>
    <cellStyle name="Normal 9 6 3 2 2 3 2" xfId="33586"/>
    <cellStyle name="Normal 9 6 3 2 2 3 2 2" xfId="33587"/>
    <cellStyle name="Normal 9 6 3 2 2 3 3" xfId="33588"/>
    <cellStyle name="Normal 9 6 3 2 2 4" xfId="33589"/>
    <cellStyle name="Normal 9 6 3 2 2 4 2" xfId="33590"/>
    <cellStyle name="Normal 9 6 3 2 2 5" xfId="33591"/>
    <cellStyle name="Normal 9 6 3 2 3" xfId="33592"/>
    <cellStyle name="Normal 9 6 3 2 3 2" xfId="33593"/>
    <cellStyle name="Normal 9 6 3 2 3 2 2" xfId="33594"/>
    <cellStyle name="Normal 9 6 3 2 3 2 2 2" xfId="33595"/>
    <cellStyle name="Normal 9 6 3 2 3 2 3" xfId="33596"/>
    <cellStyle name="Normal 9 6 3 2 3 3" xfId="33597"/>
    <cellStyle name="Normal 9 6 3 2 3 3 2" xfId="33598"/>
    <cellStyle name="Normal 9 6 3 2 3 4" xfId="33599"/>
    <cellStyle name="Normal 9 6 3 2 4" xfId="33600"/>
    <cellStyle name="Normal 9 6 3 2 4 2" xfId="33601"/>
    <cellStyle name="Normal 9 6 3 2 4 2 2" xfId="33602"/>
    <cellStyle name="Normal 9 6 3 2 4 3" xfId="33603"/>
    <cellStyle name="Normal 9 6 3 2 5" xfId="33604"/>
    <cellStyle name="Normal 9 6 3 2 5 2" xfId="33605"/>
    <cellStyle name="Normal 9 6 3 2 6" xfId="33606"/>
    <cellStyle name="Normal 9 6 3 3" xfId="33607"/>
    <cellStyle name="Normal 9 6 3 3 2" xfId="33608"/>
    <cellStyle name="Normal 9 6 3 3 2 2" xfId="33609"/>
    <cellStyle name="Normal 9 6 3 3 2 2 2" xfId="33610"/>
    <cellStyle name="Normal 9 6 3 3 2 2 2 2" xfId="33611"/>
    <cellStyle name="Normal 9 6 3 3 2 2 3" xfId="33612"/>
    <cellStyle name="Normal 9 6 3 3 2 3" xfId="33613"/>
    <cellStyle name="Normal 9 6 3 3 2 3 2" xfId="33614"/>
    <cellStyle name="Normal 9 6 3 3 2 4" xfId="33615"/>
    <cellStyle name="Normal 9 6 3 3 3" xfId="33616"/>
    <cellStyle name="Normal 9 6 3 3 3 2" xfId="33617"/>
    <cellStyle name="Normal 9 6 3 3 3 2 2" xfId="33618"/>
    <cellStyle name="Normal 9 6 3 3 3 3" xfId="33619"/>
    <cellStyle name="Normal 9 6 3 3 4" xfId="33620"/>
    <cellStyle name="Normal 9 6 3 3 4 2" xfId="33621"/>
    <cellStyle name="Normal 9 6 3 3 5" xfId="33622"/>
    <cellStyle name="Normal 9 6 3 4" xfId="33623"/>
    <cellStyle name="Normal 9 6 3 4 2" xfId="33624"/>
    <cellStyle name="Normal 9 6 3 4 2 2" xfId="33625"/>
    <cellStyle name="Normal 9 6 3 4 2 2 2" xfId="33626"/>
    <cellStyle name="Normal 9 6 3 4 2 3" xfId="33627"/>
    <cellStyle name="Normal 9 6 3 4 3" xfId="33628"/>
    <cellStyle name="Normal 9 6 3 4 3 2" xfId="33629"/>
    <cellStyle name="Normal 9 6 3 4 4" xfId="33630"/>
    <cellStyle name="Normal 9 6 3 5" xfId="33631"/>
    <cellStyle name="Normal 9 6 3 5 2" xfId="33632"/>
    <cellStyle name="Normal 9 6 3 5 2 2" xfId="33633"/>
    <cellStyle name="Normal 9 6 3 5 3" xfId="33634"/>
    <cellStyle name="Normal 9 6 3 6" xfId="33635"/>
    <cellStyle name="Normal 9 6 3 6 2" xfId="33636"/>
    <cellStyle name="Normal 9 6 3 7" xfId="33637"/>
    <cellStyle name="Normal 9 6 4" xfId="33638"/>
    <cellStyle name="Normal 9 6 4 2" xfId="33639"/>
    <cellStyle name="Normal 9 6 4 2 2" xfId="33640"/>
    <cellStyle name="Normal 9 6 4 2 2 2" xfId="33641"/>
    <cellStyle name="Normal 9 6 4 2 2 2 2" xfId="33642"/>
    <cellStyle name="Normal 9 6 4 2 2 2 2 2" xfId="33643"/>
    <cellStyle name="Normal 9 6 4 2 2 2 3" xfId="33644"/>
    <cellStyle name="Normal 9 6 4 2 2 3" xfId="33645"/>
    <cellStyle name="Normal 9 6 4 2 2 3 2" xfId="33646"/>
    <cellStyle name="Normal 9 6 4 2 2 4" xfId="33647"/>
    <cellStyle name="Normal 9 6 4 2 3" xfId="33648"/>
    <cellStyle name="Normal 9 6 4 2 3 2" xfId="33649"/>
    <cellStyle name="Normal 9 6 4 2 3 2 2" xfId="33650"/>
    <cellStyle name="Normal 9 6 4 2 3 3" xfId="33651"/>
    <cellStyle name="Normal 9 6 4 2 4" xfId="33652"/>
    <cellStyle name="Normal 9 6 4 2 4 2" xfId="33653"/>
    <cellStyle name="Normal 9 6 4 2 5" xfId="33654"/>
    <cellStyle name="Normal 9 6 4 3" xfId="33655"/>
    <cellStyle name="Normal 9 6 4 3 2" xfId="33656"/>
    <cellStyle name="Normal 9 6 4 3 2 2" xfId="33657"/>
    <cellStyle name="Normal 9 6 4 3 2 2 2" xfId="33658"/>
    <cellStyle name="Normal 9 6 4 3 2 3" xfId="33659"/>
    <cellStyle name="Normal 9 6 4 3 3" xfId="33660"/>
    <cellStyle name="Normal 9 6 4 3 3 2" xfId="33661"/>
    <cellStyle name="Normal 9 6 4 3 4" xfId="33662"/>
    <cellStyle name="Normal 9 6 4 4" xfId="33663"/>
    <cellStyle name="Normal 9 6 4 4 2" xfId="33664"/>
    <cellStyle name="Normal 9 6 4 4 2 2" xfId="33665"/>
    <cellStyle name="Normal 9 6 4 4 3" xfId="33666"/>
    <cellStyle name="Normal 9 6 4 5" xfId="33667"/>
    <cellStyle name="Normal 9 6 4 5 2" xfId="33668"/>
    <cellStyle name="Normal 9 6 4 6" xfId="33669"/>
    <cellStyle name="Normal 9 6 5" xfId="33670"/>
    <cellStyle name="Normal 9 6 5 2" xfId="33671"/>
    <cellStyle name="Normal 9 6 5 2 2" xfId="33672"/>
    <cellStyle name="Normal 9 6 5 2 2 2" xfId="33673"/>
    <cellStyle name="Normal 9 6 5 2 2 2 2" xfId="33674"/>
    <cellStyle name="Normal 9 6 5 2 2 3" xfId="33675"/>
    <cellStyle name="Normal 9 6 5 2 3" xfId="33676"/>
    <cellStyle name="Normal 9 6 5 2 3 2" xfId="33677"/>
    <cellStyle name="Normal 9 6 5 2 4" xfId="33678"/>
    <cellStyle name="Normal 9 6 5 3" xfId="33679"/>
    <cellStyle name="Normal 9 6 5 3 2" xfId="33680"/>
    <cellStyle name="Normal 9 6 5 3 2 2" xfId="33681"/>
    <cellStyle name="Normal 9 6 5 3 3" xfId="33682"/>
    <cellStyle name="Normal 9 6 5 4" xfId="33683"/>
    <cellStyle name="Normal 9 6 5 4 2" xfId="33684"/>
    <cellStyle name="Normal 9 6 5 5" xfId="33685"/>
    <cellStyle name="Normal 9 6 6" xfId="33686"/>
    <cellStyle name="Normal 9 6 6 2" xfId="33687"/>
    <cellStyle name="Normal 9 6 6 2 2" xfId="33688"/>
    <cellStyle name="Normal 9 6 6 2 2 2" xfId="33689"/>
    <cellStyle name="Normal 9 6 6 2 3" xfId="33690"/>
    <cellStyle name="Normal 9 6 6 3" xfId="33691"/>
    <cellStyle name="Normal 9 6 6 3 2" xfId="33692"/>
    <cellStyle name="Normal 9 6 6 4" xfId="33693"/>
    <cellStyle name="Normal 9 6 7" xfId="33694"/>
    <cellStyle name="Normal 9 6 7 2" xfId="33695"/>
    <cellStyle name="Normal 9 6 7 2 2" xfId="33696"/>
    <cellStyle name="Normal 9 6 7 3" xfId="33697"/>
    <cellStyle name="Normal 9 6 8" xfId="33698"/>
    <cellStyle name="Normal 9 6 8 2" xfId="33699"/>
    <cellStyle name="Normal 9 6 9" xfId="33700"/>
    <cellStyle name="Normal 9 7" xfId="33701"/>
    <cellStyle name="Normal 9 7 2" xfId="33702"/>
    <cellStyle name="Normal 9 7 2 2" xfId="33703"/>
    <cellStyle name="Normal 9 7 2 2 2" xfId="33704"/>
    <cellStyle name="Normal 9 7 2 2 2 2" xfId="33705"/>
    <cellStyle name="Normal 9 7 2 2 2 2 2" xfId="33706"/>
    <cellStyle name="Normal 9 7 2 2 2 2 2 2" xfId="33707"/>
    <cellStyle name="Normal 9 7 2 2 2 2 2 2 2" xfId="33708"/>
    <cellStyle name="Normal 9 7 2 2 2 2 2 3" xfId="33709"/>
    <cellStyle name="Normal 9 7 2 2 2 2 3" xfId="33710"/>
    <cellStyle name="Normal 9 7 2 2 2 2 3 2" xfId="33711"/>
    <cellStyle name="Normal 9 7 2 2 2 2 4" xfId="33712"/>
    <cellStyle name="Normal 9 7 2 2 2 3" xfId="33713"/>
    <cellStyle name="Normal 9 7 2 2 2 3 2" xfId="33714"/>
    <cellStyle name="Normal 9 7 2 2 2 3 2 2" xfId="33715"/>
    <cellStyle name="Normal 9 7 2 2 2 3 3" xfId="33716"/>
    <cellStyle name="Normal 9 7 2 2 2 4" xfId="33717"/>
    <cellStyle name="Normal 9 7 2 2 2 4 2" xfId="33718"/>
    <cellStyle name="Normal 9 7 2 2 2 5" xfId="33719"/>
    <cellStyle name="Normal 9 7 2 2 3" xfId="33720"/>
    <cellStyle name="Normal 9 7 2 2 3 2" xfId="33721"/>
    <cellStyle name="Normal 9 7 2 2 3 2 2" xfId="33722"/>
    <cellStyle name="Normal 9 7 2 2 3 2 2 2" xfId="33723"/>
    <cellStyle name="Normal 9 7 2 2 3 2 3" xfId="33724"/>
    <cellStyle name="Normal 9 7 2 2 3 3" xfId="33725"/>
    <cellStyle name="Normal 9 7 2 2 3 3 2" xfId="33726"/>
    <cellStyle name="Normal 9 7 2 2 3 4" xfId="33727"/>
    <cellStyle name="Normal 9 7 2 2 4" xfId="33728"/>
    <cellStyle name="Normal 9 7 2 2 4 2" xfId="33729"/>
    <cellStyle name="Normal 9 7 2 2 4 2 2" xfId="33730"/>
    <cellStyle name="Normal 9 7 2 2 4 3" xfId="33731"/>
    <cellStyle name="Normal 9 7 2 2 5" xfId="33732"/>
    <cellStyle name="Normal 9 7 2 2 5 2" xfId="33733"/>
    <cellStyle name="Normal 9 7 2 2 6" xfId="33734"/>
    <cellStyle name="Normal 9 7 2 3" xfId="33735"/>
    <cellStyle name="Normal 9 7 2 3 2" xfId="33736"/>
    <cellStyle name="Normal 9 7 2 3 2 2" xfId="33737"/>
    <cellStyle name="Normal 9 7 2 3 2 2 2" xfId="33738"/>
    <cellStyle name="Normal 9 7 2 3 2 2 2 2" xfId="33739"/>
    <cellStyle name="Normal 9 7 2 3 2 2 3" xfId="33740"/>
    <cellStyle name="Normal 9 7 2 3 2 3" xfId="33741"/>
    <cellStyle name="Normal 9 7 2 3 2 3 2" xfId="33742"/>
    <cellStyle name="Normal 9 7 2 3 2 4" xfId="33743"/>
    <cellStyle name="Normal 9 7 2 3 3" xfId="33744"/>
    <cellStyle name="Normal 9 7 2 3 3 2" xfId="33745"/>
    <cellStyle name="Normal 9 7 2 3 3 2 2" xfId="33746"/>
    <cellStyle name="Normal 9 7 2 3 3 3" xfId="33747"/>
    <cellStyle name="Normal 9 7 2 3 4" xfId="33748"/>
    <cellStyle name="Normal 9 7 2 3 4 2" xfId="33749"/>
    <cellStyle name="Normal 9 7 2 3 5" xfId="33750"/>
    <cellStyle name="Normal 9 7 2 4" xfId="33751"/>
    <cellStyle name="Normal 9 7 2 4 2" xfId="33752"/>
    <cellStyle name="Normal 9 7 2 4 2 2" xfId="33753"/>
    <cellStyle name="Normal 9 7 2 4 2 2 2" xfId="33754"/>
    <cellStyle name="Normal 9 7 2 4 2 3" xfId="33755"/>
    <cellStyle name="Normal 9 7 2 4 3" xfId="33756"/>
    <cellStyle name="Normal 9 7 2 4 3 2" xfId="33757"/>
    <cellStyle name="Normal 9 7 2 4 4" xfId="33758"/>
    <cellStyle name="Normal 9 7 2 5" xfId="33759"/>
    <cellStyle name="Normal 9 7 2 5 2" xfId="33760"/>
    <cellStyle name="Normal 9 7 2 5 2 2" xfId="33761"/>
    <cellStyle name="Normal 9 7 2 5 3" xfId="33762"/>
    <cellStyle name="Normal 9 7 2 6" xfId="33763"/>
    <cellStyle name="Normal 9 7 2 6 2" xfId="33764"/>
    <cellStyle name="Normal 9 7 2 7" xfId="33765"/>
    <cellStyle name="Normal 9 7 3" xfId="33766"/>
    <cellStyle name="Normal 9 7 3 2" xfId="33767"/>
    <cellStyle name="Normal 9 7 3 2 2" xfId="33768"/>
    <cellStyle name="Normal 9 7 3 2 2 2" xfId="33769"/>
    <cellStyle name="Normal 9 7 3 2 2 2 2" xfId="33770"/>
    <cellStyle name="Normal 9 7 3 2 2 2 2 2" xfId="33771"/>
    <cellStyle name="Normal 9 7 3 2 2 2 3" xfId="33772"/>
    <cellStyle name="Normal 9 7 3 2 2 3" xfId="33773"/>
    <cellStyle name="Normal 9 7 3 2 2 3 2" xfId="33774"/>
    <cellStyle name="Normal 9 7 3 2 2 4" xfId="33775"/>
    <cellStyle name="Normal 9 7 3 2 3" xfId="33776"/>
    <cellStyle name="Normal 9 7 3 2 3 2" xfId="33777"/>
    <cellStyle name="Normal 9 7 3 2 3 2 2" xfId="33778"/>
    <cellStyle name="Normal 9 7 3 2 3 3" xfId="33779"/>
    <cellStyle name="Normal 9 7 3 2 4" xfId="33780"/>
    <cellStyle name="Normal 9 7 3 2 4 2" xfId="33781"/>
    <cellStyle name="Normal 9 7 3 2 5" xfId="33782"/>
    <cellStyle name="Normal 9 7 3 3" xfId="33783"/>
    <cellStyle name="Normal 9 7 3 3 2" xfId="33784"/>
    <cellStyle name="Normal 9 7 3 3 2 2" xfId="33785"/>
    <cellStyle name="Normal 9 7 3 3 2 2 2" xfId="33786"/>
    <cellStyle name="Normal 9 7 3 3 2 3" xfId="33787"/>
    <cellStyle name="Normal 9 7 3 3 3" xfId="33788"/>
    <cellStyle name="Normal 9 7 3 3 3 2" xfId="33789"/>
    <cellStyle name="Normal 9 7 3 3 4" xfId="33790"/>
    <cellStyle name="Normal 9 7 3 4" xfId="33791"/>
    <cellStyle name="Normal 9 7 3 4 2" xfId="33792"/>
    <cellStyle name="Normal 9 7 3 4 2 2" xfId="33793"/>
    <cellStyle name="Normal 9 7 3 4 3" xfId="33794"/>
    <cellStyle name="Normal 9 7 3 5" xfId="33795"/>
    <cellStyle name="Normal 9 7 3 5 2" xfId="33796"/>
    <cellStyle name="Normal 9 7 3 6" xfId="33797"/>
    <cellStyle name="Normal 9 7 4" xfId="33798"/>
    <cellStyle name="Normal 9 7 4 2" xfId="33799"/>
    <cellStyle name="Normal 9 7 4 2 2" xfId="33800"/>
    <cellStyle name="Normal 9 7 4 2 2 2" xfId="33801"/>
    <cellStyle name="Normal 9 7 4 2 2 2 2" xfId="33802"/>
    <cellStyle name="Normal 9 7 4 2 2 3" xfId="33803"/>
    <cellStyle name="Normal 9 7 4 2 3" xfId="33804"/>
    <cellStyle name="Normal 9 7 4 2 3 2" xfId="33805"/>
    <cellStyle name="Normal 9 7 4 2 4" xfId="33806"/>
    <cellStyle name="Normal 9 7 4 3" xfId="33807"/>
    <cellStyle name="Normal 9 7 4 3 2" xfId="33808"/>
    <cellStyle name="Normal 9 7 4 3 2 2" xfId="33809"/>
    <cellStyle name="Normal 9 7 4 3 3" xfId="33810"/>
    <cellStyle name="Normal 9 7 4 4" xfId="33811"/>
    <cellStyle name="Normal 9 7 4 4 2" xfId="33812"/>
    <cellStyle name="Normal 9 7 4 5" xfId="33813"/>
    <cellStyle name="Normal 9 7 5" xfId="33814"/>
    <cellStyle name="Normal 9 7 5 2" xfId="33815"/>
    <cellStyle name="Normal 9 7 5 2 2" xfId="33816"/>
    <cellStyle name="Normal 9 7 5 2 2 2" xfId="33817"/>
    <cellStyle name="Normal 9 7 5 2 3" xfId="33818"/>
    <cellStyle name="Normal 9 7 5 3" xfId="33819"/>
    <cellStyle name="Normal 9 7 5 3 2" xfId="33820"/>
    <cellStyle name="Normal 9 7 5 4" xfId="33821"/>
    <cellStyle name="Normal 9 7 6" xfId="33822"/>
    <cellStyle name="Normal 9 7 6 2" xfId="33823"/>
    <cellStyle name="Normal 9 7 6 2 2" xfId="33824"/>
    <cellStyle name="Normal 9 7 6 3" xfId="33825"/>
    <cellStyle name="Normal 9 7 7" xfId="33826"/>
    <cellStyle name="Normal 9 7 7 2" xfId="33827"/>
    <cellStyle name="Normal 9 7 8" xfId="33828"/>
    <cellStyle name="Normal 9 8" xfId="33829"/>
    <cellStyle name="Normal 9 8 2" xfId="33830"/>
    <cellStyle name="Normal 9 8 2 2" xfId="33831"/>
    <cellStyle name="Normal 9 8 2 2 2" xfId="33832"/>
    <cellStyle name="Normal 9 8 2 2 2 2" xfId="33833"/>
    <cellStyle name="Normal 9 8 2 2 2 2 2" xfId="33834"/>
    <cellStyle name="Normal 9 8 2 2 2 2 2 2" xfId="33835"/>
    <cellStyle name="Normal 9 8 2 2 2 2 3" xfId="33836"/>
    <cellStyle name="Normal 9 8 2 2 2 3" xfId="33837"/>
    <cellStyle name="Normal 9 8 2 2 2 3 2" xfId="33838"/>
    <cellStyle name="Normal 9 8 2 2 2 4" xfId="33839"/>
    <cellStyle name="Normal 9 8 2 2 3" xfId="33840"/>
    <cellStyle name="Normal 9 8 2 2 3 2" xfId="33841"/>
    <cellStyle name="Normal 9 8 2 2 3 2 2" xfId="33842"/>
    <cellStyle name="Normal 9 8 2 2 3 3" xfId="33843"/>
    <cellStyle name="Normal 9 8 2 2 4" xfId="33844"/>
    <cellStyle name="Normal 9 8 2 2 4 2" xfId="33845"/>
    <cellStyle name="Normal 9 8 2 2 5" xfId="33846"/>
    <cellStyle name="Normal 9 8 2 3" xfId="33847"/>
    <cellStyle name="Normal 9 8 2 3 2" xfId="33848"/>
    <cellStyle name="Normal 9 8 2 3 2 2" xfId="33849"/>
    <cellStyle name="Normal 9 8 2 3 2 2 2" xfId="33850"/>
    <cellStyle name="Normal 9 8 2 3 2 3" xfId="33851"/>
    <cellStyle name="Normal 9 8 2 3 3" xfId="33852"/>
    <cellStyle name="Normal 9 8 2 3 3 2" xfId="33853"/>
    <cellStyle name="Normal 9 8 2 3 4" xfId="33854"/>
    <cellStyle name="Normal 9 8 2 4" xfId="33855"/>
    <cellStyle name="Normal 9 8 2 4 2" xfId="33856"/>
    <cellStyle name="Normal 9 8 2 4 2 2" xfId="33857"/>
    <cellStyle name="Normal 9 8 2 4 3" xfId="33858"/>
    <cellStyle name="Normal 9 8 2 5" xfId="33859"/>
    <cellStyle name="Normal 9 8 2 5 2" xfId="33860"/>
    <cellStyle name="Normal 9 8 2 6" xfId="33861"/>
    <cellStyle name="Normal 9 8 3" xfId="33862"/>
    <cellStyle name="Normal 9 8 3 2" xfId="33863"/>
    <cellStyle name="Normal 9 8 3 2 2" xfId="33864"/>
    <cellStyle name="Normal 9 8 3 2 2 2" xfId="33865"/>
    <cellStyle name="Normal 9 8 3 2 2 2 2" xfId="33866"/>
    <cellStyle name="Normal 9 8 3 2 2 3" xfId="33867"/>
    <cellStyle name="Normal 9 8 3 2 3" xfId="33868"/>
    <cellStyle name="Normal 9 8 3 2 3 2" xfId="33869"/>
    <cellStyle name="Normal 9 8 3 2 4" xfId="33870"/>
    <cellStyle name="Normal 9 8 3 3" xfId="33871"/>
    <cellStyle name="Normal 9 8 3 3 2" xfId="33872"/>
    <cellStyle name="Normal 9 8 3 3 2 2" xfId="33873"/>
    <cellStyle name="Normal 9 8 3 3 3" xfId="33874"/>
    <cellStyle name="Normal 9 8 3 4" xfId="33875"/>
    <cellStyle name="Normal 9 8 3 4 2" xfId="33876"/>
    <cellStyle name="Normal 9 8 3 5" xfId="33877"/>
    <cellStyle name="Normal 9 8 4" xfId="33878"/>
    <cellStyle name="Normal 9 8 4 2" xfId="33879"/>
    <cellStyle name="Normal 9 8 4 2 2" xfId="33880"/>
    <cellStyle name="Normal 9 8 4 2 2 2" xfId="33881"/>
    <cellStyle name="Normal 9 8 4 2 3" xfId="33882"/>
    <cellStyle name="Normal 9 8 4 3" xfId="33883"/>
    <cellStyle name="Normal 9 8 4 3 2" xfId="33884"/>
    <cellStyle name="Normal 9 8 4 4" xfId="33885"/>
    <cellStyle name="Normal 9 8 5" xfId="33886"/>
    <cellStyle name="Normal 9 8 5 2" xfId="33887"/>
    <cellStyle name="Normal 9 8 5 2 2" xfId="33888"/>
    <cellStyle name="Normal 9 8 5 3" xfId="33889"/>
    <cellStyle name="Normal 9 8 6" xfId="33890"/>
    <cellStyle name="Normal 9 8 6 2" xfId="33891"/>
    <cellStyle name="Normal 9 8 7" xfId="33892"/>
    <cellStyle name="Normal 9 9" xfId="33893"/>
    <cellStyle name="Normal 9 9 2" xfId="33894"/>
    <cellStyle name="Normal 9 9 2 2" xfId="33895"/>
    <cellStyle name="Normal 9 9 2 2 2" xfId="33896"/>
    <cellStyle name="Normal 9 9 2 2 2 2" xfId="33897"/>
    <cellStyle name="Normal 9 9 2 2 2 2 2" xfId="33898"/>
    <cellStyle name="Normal 9 9 2 2 2 3" xfId="33899"/>
    <cellStyle name="Normal 9 9 2 2 3" xfId="33900"/>
    <cellStyle name="Normal 9 9 2 2 3 2" xfId="33901"/>
    <cellStyle name="Normal 9 9 2 2 4" xfId="33902"/>
    <cellStyle name="Normal 9 9 2 3" xfId="33903"/>
    <cellStyle name="Normal 9 9 2 3 2" xfId="33904"/>
    <cellStyle name="Normal 9 9 2 3 2 2" xfId="33905"/>
    <cellStyle name="Normal 9 9 2 3 3" xfId="33906"/>
    <cellStyle name="Normal 9 9 2 4" xfId="33907"/>
    <cellStyle name="Normal 9 9 2 4 2" xfId="33908"/>
    <cellStyle name="Normal 9 9 2 5" xfId="33909"/>
    <cellStyle name="Normal 9 9 3" xfId="33910"/>
    <cellStyle name="Normal 9 9 3 2" xfId="33911"/>
    <cellStyle name="Normal 9 9 3 2 2" xfId="33912"/>
    <cellStyle name="Normal 9 9 3 2 2 2" xfId="33913"/>
    <cellStyle name="Normal 9 9 3 2 3" xfId="33914"/>
    <cellStyle name="Normal 9 9 3 3" xfId="33915"/>
    <cellStyle name="Normal 9 9 3 3 2" xfId="33916"/>
    <cellStyle name="Normal 9 9 3 4" xfId="33917"/>
    <cellStyle name="Normal 9 9 4" xfId="33918"/>
    <cellStyle name="Normal 9 9 4 2" xfId="33919"/>
    <cellStyle name="Normal 9 9 4 2 2" xfId="33920"/>
    <cellStyle name="Normal 9 9 4 3" xfId="33921"/>
    <cellStyle name="Normal 9 9 5" xfId="33922"/>
    <cellStyle name="Normal 9 9 5 2" xfId="33923"/>
    <cellStyle name="Normal 9 9 6" xfId="33924"/>
    <cellStyle name="Note 2 4" xfId="33925"/>
    <cellStyle name="Note 2 2" xfId="33926"/>
    <cellStyle name="Note 3" xfId="33927"/>
    <cellStyle name="Output 2 3" xfId="33928"/>
    <cellStyle name="Output 3" xfId="33929"/>
    <cellStyle name="Percent 2 4" xfId="33930"/>
    <cellStyle name="Title 2 3" xfId="33931"/>
    <cellStyle name="Title 3" xfId="33932"/>
    <cellStyle name="Total 2 3" xfId="33933"/>
    <cellStyle name="Total 3" xfId="33934"/>
    <cellStyle name="Warning Text 2 3" xfId="33935"/>
    <cellStyle name="Warning Text 3" xfId="33936"/>
    <cellStyle name="Normal 3 17" xfId="33937"/>
    <cellStyle name="Normal 2 3" xfId="33938"/>
    <cellStyle name="Note 2 3" xfId="33939"/>
    <cellStyle name="Output 2 2" xfId="33940"/>
    <cellStyle name="Percent 2 2" xfId="33941"/>
    <cellStyle name="Title 2 2" xfId="33942"/>
    <cellStyle name="Total 2 2" xfId="33943"/>
    <cellStyle name="Warning Text 2 2" xfId="33944"/>
    <cellStyle name="Normal 4 3" xfId="33945"/>
    <cellStyle name="Normal 4 4" xfId="33946"/>
    <cellStyle name="Normal 11 3" xfId="33947"/>
    <cellStyle name="Normal 11 2" xfId="33948"/>
    <cellStyle name="Normal 12 13" xfId="33949"/>
    <cellStyle name="Normal 14 2" xfId="33950"/>
    <cellStyle name="Normal 15 12" xfId="33951"/>
    <cellStyle name="Normal 2 2 2" xfId="33952"/>
    <cellStyle name="Normal 2 3 2" xfId="33953"/>
    <cellStyle name="Normal 4 2 2" xfId="33954"/>
    <cellStyle name="Normal 5 3" xfId="33955"/>
    <cellStyle name="Normal 6 3" xfId="33956"/>
    <cellStyle name="Normal 6 2 2" xfId="33957"/>
    <cellStyle name="Normal 7 3" xfId="33958"/>
    <cellStyle name="Normal 7 2 2" xfId="33959"/>
    <cellStyle name="Normal 8 3" xfId="33960"/>
    <cellStyle name="Normal 8 2" xfId="33961"/>
    <cellStyle name="Normal 9 15" xfId="33962"/>
    <cellStyle name="Normal 9 2 14" xfId="33963"/>
    <cellStyle name="Percent 2 3" xfId="33964"/>
    <cellStyle name="Percent 3 3" xfId="33965"/>
    <cellStyle name="Percent 3 2" xfId="33966"/>
    <cellStyle name="Percent 4" xfId="33967"/>
    <cellStyle name="Percent 4 2" xfId="33968"/>
    <cellStyle name="MAND_x000d_CHECK.COMMAND_x000e_RENAME.COMMAND_x0008_SHOW.BAR_x000b_DELETE.MENU_x000e_DELETE.COMMAND_x000e_GET.CHA 6" xfId="33969"/>
    <cellStyle name="Note 4" xfId="33970"/>
    <cellStyle name="Normal 13 2" xfId="33971"/>
    <cellStyle name="Normal 10 14" xfId="33972"/>
    <cellStyle name="Normal 40" xfId="3397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styles" Target="styles.xml" /><Relationship Id="rId37" Type="http://schemas.openxmlformats.org/officeDocument/2006/relationships/sharedStrings" Target="sharedStrings.xml" /><Relationship Id="rId38"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58</xdr:row>
      <xdr:rowOff>19050</xdr:rowOff>
    </xdr:from>
    <xdr:to>
      <xdr:col>3</xdr:col>
      <xdr:colOff>723900</xdr:colOff>
      <xdr:row>85</xdr:row>
      <xdr:rowOff>161925</xdr:rowOff>
    </xdr:to>
    <xdr:sp macro="" textlink="">
      <xdr:nvSpPr>
        <xdr:cNvPr id="2" name="TextovéPole 1"/>
        <xdr:cNvSpPr txBox="1"/>
      </xdr:nvSpPr>
      <xdr:spPr>
        <a:xfrm>
          <a:off x="9525" y="15630525"/>
          <a:ext cx="6534150" cy="5286375"/>
        </a:xfrm>
        <a:prstGeom prst="rect">
          <a:avLst/>
        </a:prstGeom>
        <a:solidFill>
          <a:srgbClr val="DBEEF3"/>
        </a:solidFill>
        <a:ln w="9525" cmpd="sng">
          <a:solidFill>
            <a:schemeClr val="lt1">
              <a:shade val="50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cs-CZ" sz="1000">
              <a:solidFill>
                <a:schemeClr val="dk1"/>
              </a:solidFill>
              <a:effectLst/>
              <a:latin typeface="Arial" panose="020B0604020202020204" pitchFamily="34" charset="0"/>
              <a:ea typeface="+mn-ea"/>
              <a:cs typeface="Arial" panose="020B0604020202020204" pitchFamily="34" charset="0"/>
            </a:rPr>
            <a:t>Zákon č.  21/1992 Sb., o bankách</a:t>
          </a:r>
        </a:p>
        <a:p>
          <a:pPr algn="ctr"/>
          <a:endParaRPr lang="cs-CZ" sz="1000">
            <a:solidFill>
              <a:schemeClr val="dk1"/>
            </a:solidFill>
            <a:effectLst/>
            <a:latin typeface="Arial" panose="020B0604020202020204" pitchFamily="34" charset="0"/>
            <a:ea typeface="+mn-ea"/>
            <a:cs typeface="Arial" panose="020B0604020202020204" pitchFamily="34" charset="0"/>
          </a:endParaRPr>
        </a:p>
        <a:p>
          <a:pPr algn="ctr"/>
          <a:r>
            <a:rPr lang="cs-CZ" sz="1000">
              <a:solidFill>
                <a:schemeClr val="dk1"/>
              </a:solidFill>
              <a:effectLst/>
              <a:latin typeface="Arial" panose="020B0604020202020204" pitchFamily="34" charset="0"/>
              <a:ea typeface="+mn-ea"/>
              <a:cs typeface="Arial" panose="020B0604020202020204" pitchFamily="34" charset="0"/>
            </a:rPr>
            <a:t>§ 11b</a:t>
          </a:r>
        </a:p>
        <a:p>
          <a:pPr algn="ctr"/>
          <a:r>
            <a:rPr lang="cs-CZ" sz="1000">
              <a:solidFill>
                <a:schemeClr val="dk1"/>
              </a:solidFill>
              <a:effectLst/>
              <a:latin typeface="Arial" panose="020B0604020202020204" pitchFamily="34" charset="0"/>
              <a:ea typeface="+mn-ea"/>
              <a:cs typeface="Arial" panose="020B0604020202020204" pitchFamily="34" charset="0"/>
            </a:rPr>
            <a:t>Uveřejňování informací ovládajícími osobami a bankami</a:t>
          </a:r>
        </a:p>
        <a:p>
          <a:r>
            <a:rPr lang="cs-CZ" sz="1000">
              <a:solidFill>
                <a:schemeClr val="dk1"/>
              </a:solidFill>
              <a:effectLst/>
              <a:latin typeface="Arial" panose="020B0604020202020204" pitchFamily="34" charset="0"/>
              <a:ea typeface="+mn-ea"/>
              <a:cs typeface="Arial" panose="020B0604020202020204" pitchFamily="34" charset="0"/>
            </a:rPr>
            <a:t> </a:t>
          </a:r>
        </a:p>
        <a:p>
          <a:r>
            <a:rPr lang="cs-CZ" sz="1000">
              <a:solidFill>
                <a:schemeClr val="dk1"/>
              </a:solidFill>
              <a:effectLst/>
              <a:latin typeface="Arial" panose="020B0604020202020204" pitchFamily="34" charset="0"/>
              <a:ea typeface="+mn-ea"/>
              <a:cs typeface="Arial" panose="020B0604020202020204" pitchFamily="34" charset="0"/>
            </a:rPr>
            <a:t>	(2) Banka, které jsou stanoveny povinnosti na konsolidovaném základě podle tohoto zákona nebo podle přímo použitelného předpisu Evropské unie upravujícího obezřetnostní požadavky, uveřejňuje každoročně informace o</a:t>
          </a:r>
        </a:p>
        <a:p>
          <a:r>
            <a:rPr lang="cs-CZ" sz="1000">
              <a:solidFill>
                <a:schemeClr val="dk1"/>
              </a:solidFill>
              <a:effectLst/>
              <a:latin typeface="Arial" panose="020B0604020202020204" pitchFamily="34" charset="0"/>
              <a:ea typeface="+mn-ea"/>
              <a:cs typeface="Arial" panose="020B0604020202020204" pitchFamily="34" charset="0"/>
            </a:rPr>
            <a:t>a) majetkoprávních vztazích mezi členy konsolidačního celku, včetně informací o úzkém propojení,</a:t>
          </a:r>
        </a:p>
        <a:p>
          <a:r>
            <a:rPr lang="cs-CZ" sz="1000">
              <a:solidFill>
                <a:schemeClr val="dk1"/>
              </a:solidFill>
              <a:effectLst/>
              <a:latin typeface="Arial" panose="020B0604020202020204" pitchFamily="34" charset="0"/>
              <a:ea typeface="+mn-ea"/>
              <a:cs typeface="Arial" panose="020B0604020202020204" pitchFamily="34" charset="0"/>
            </a:rPr>
            <a:t>b) řídicím a kontrolním systému podle § 8b odst. 1 písm. a) až e),</a:t>
          </a:r>
        </a:p>
        <a:p>
          <a:r>
            <a:rPr lang="cs-CZ" sz="1000">
              <a:solidFill>
                <a:schemeClr val="dk1"/>
              </a:solidFill>
              <a:effectLst/>
              <a:latin typeface="Arial" panose="020B0604020202020204" pitchFamily="34" charset="0"/>
              <a:ea typeface="+mn-ea"/>
              <a:cs typeface="Arial" panose="020B0604020202020204" pitchFamily="34" charset="0"/>
            </a:rPr>
            <a:t>c) řídicím a kontrolním systému konsolidačního celku podle § 8b odst. 4.</a:t>
          </a:r>
        </a:p>
        <a:p>
          <a:r>
            <a:rPr lang="cs-CZ" sz="1000">
              <a:solidFill>
                <a:schemeClr val="dk1"/>
              </a:solidFill>
              <a:effectLst/>
              <a:latin typeface="Arial" panose="020B0604020202020204" pitchFamily="34" charset="0"/>
              <a:ea typeface="+mn-ea"/>
              <a:cs typeface="Arial" panose="020B0604020202020204" pitchFamily="34" charset="0"/>
            </a:rPr>
            <a:t> </a:t>
          </a:r>
        </a:p>
        <a:p>
          <a:pPr algn="ctr"/>
          <a:r>
            <a:rPr lang="cs-CZ" sz="1000">
              <a:solidFill>
                <a:schemeClr val="dk1"/>
              </a:solidFill>
              <a:effectLst/>
              <a:latin typeface="Arial" panose="020B0604020202020204" pitchFamily="34" charset="0"/>
              <a:ea typeface="+mn-ea"/>
              <a:cs typeface="Arial" panose="020B0604020202020204" pitchFamily="34" charset="0"/>
            </a:rPr>
            <a:t>Zákon č.. 87/1995 Sb., o spořitelních a úvěrních družstvech </a:t>
          </a:r>
        </a:p>
        <a:p>
          <a:pPr algn="ctr"/>
          <a:endParaRPr lang="cs-CZ" sz="1000">
            <a:solidFill>
              <a:schemeClr val="dk1"/>
            </a:solidFill>
            <a:effectLst/>
            <a:latin typeface="Arial" panose="020B0604020202020204" pitchFamily="34" charset="0"/>
            <a:ea typeface="+mn-ea"/>
            <a:cs typeface="Arial" panose="020B0604020202020204" pitchFamily="34" charset="0"/>
          </a:endParaRPr>
        </a:p>
        <a:p>
          <a:pPr algn="ctr"/>
          <a:r>
            <a:rPr lang="cs-CZ" sz="1000">
              <a:solidFill>
                <a:schemeClr val="dk1"/>
              </a:solidFill>
              <a:effectLst/>
              <a:latin typeface="Arial" panose="020B0604020202020204" pitchFamily="34" charset="0"/>
              <a:ea typeface="+mn-ea"/>
              <a:cs typeface="Arial" panose="020B0604020202020204" pitchFamily="34" charset="0"/>
            </a:rPr>
            <a:t>§ 7b </a:t>
          </a:r>
        </a:p>
        <a:p>
          <a:pPr algn="ctr"/>
          <a:r>
            <a:rPr lang="cs-CZ" sz="1000">
              <a:solidFill>
                <a:schemeClr val="dk1"/>
              </a:solidFill>
              <a:effectLst/>
              <a:latin typeface="Arial" panose="020B0604020202020204" pitchFamily="34" charset="0"/>
              <a:ea typeface="+mn-ea"/>
              <a:cs typeface="Arial" panose="020B0604020202020204" pitchFamily="34" charset="0"/>
            </a:rPr>
            <a:t> Uveřejňování informací </a:t>
          </a:r>
        </a:p>
        <a:p>
          <a:r>
            <a:rPr lang="cs-CZ" sz="1000">
              <a:solidFill>
                <a:schemeClr val="dk1"/>
              </a:solidFill>
              <a:effectLst/>
              <a:latin typeface="Arial" panose="020B0604020202020204" pitchFamily="34" charset="0"/>
              <a:ea typeface="+mn-ea"/>
              <a:cs typeface="Arial" panose="020B0604020202020204" pitchFamily="34" charset="0"/>
            </a:rPr>
            <a:t> </a:t>
          </a:r>
        </a:p>
        <a:p>
          <a:r>
            <a:rPr lang="cs-CZ" sz="1000">
              <a:solidFill>
                <a:schemeClr val="dk1"/>
              </a:solidFill>
              <a:effectLst/>
              <a:latin typeface="Arial" panose="020B0604020202020204" pitchFamily="34" charset="0"/>
              <a:ea typeface="+mn-ea"/>
              <a:cs typeface="Arial" panose="020B0604020202020204" pitchFamily="34" charset="0"/>
            </a:rPr>
            <a:t> 	(2) Družstevní záložna, které jsou stanoveny povinnosti na konsolidovaném základě podle tohoto zákona nebo podle přímo použitelného předpisu Evropské unie upravujícího obezřetnostní požadavky, uveřejňuje každoročně informace o </a:t>
          </a:r>
        </a:p>
        <a:p>
          <a:r>
            <a:rPr lang="cs-CZ" sz="1000">
              <a:solidFill>
                <a:schemeClr val="dk1"/>
              </a:solidFill>
              <a:effectLst/>
              <a:latin typeface="Arial" panose="020B0604020202020204" pitchFamily="34" charset="0"/>
              <a:ea typeface="+mn-ea"/>
              <a:cs typeface="Arial" panose="020B0604020202020204" pitchFamily="34" charset="0"/>
            </a:rPr>
            <a:t>a) majetkoprávních vztazích mezi členy konsolidačního celku, včetně informací o úzkém propojení,</a:t>
          </a:r>
        </a:p>
        <a:p>
          <a:r>
            <a:rPr lang="cs-CZ" sz="1000">
              <a:solidFill>
                <a:schemeClr val="dk1"/>
              </a:solidFill>
              <a:effectLst/>
              <a:latin typeface="Arial" panose="020B0604020202020204" pitchFamily="34" charset="0"/>
              <a:ea typeface="+mn-ea"/>
              <a:cs typeface="Arial" panose="020B0604020202020204" pitchFamily="34" charset="0"/>
            </a:rPr>
            <a:t>b) řídicím a kontrolním systému podle § 7a odst. 1 písm. a) až e),</a:t>
          </a:r>
        </a:p>
        <a:p>
          <a:r>
            <a:rPr lang="cs-CZ" sz="1000">
              <a:solidFill>
                <a:schemeClr val="dk1"/>
              </a:solidFill>
              <a:effectLst/>
              <a:latin typeface="Arial" panose="020B0604020202020204" pitchFamily="34" charset="0"/>
              <a:ea typeface="+mn-ea"/>
              <a:cs typeface="Arial" panose="020B0604020202020204" pitchFamily="34" charset="0"/>
            </a:rPr>
            <a:t>c) řídicím a kontrolním systému konsolidačního celku podle § 7a odst. 4.</a:t>
          </a:r>
        </a:p>
        <a:p>
          <a:r>
            <a:rPr lang="cs-CZ" sz="1000">
              <a:solidFill>
                <a:schemeClr val="dk1"/>
              </a:solidFill>
              <a:effectLst/>
              <a:latin typeface="Arial" panose="020B0604020202020204" pitchFamily="34" charset="0"/>
              <a:ea typeface="+mn-ea"/>
              <a:cs typeface="Arial" panose="020B0604020202020204" pitchFamily="34" charset="0"/>
            </a:rPr>
            <a:t> </a:t>
          </a:r>
        </a:p>
        <a:p>
          <a:pPr algn="ctr"/>
          <a:r>
            <a:rPr lang="cs-CZ" sz="1000">
              <a:solidFill>
                <a:schemeClr val="dk1"/>
              </a:solidFill>
              <a:effectLst/>
              <a:latin typeface="Arial" panose="020B0604020202020204" pitchFamily="34" charset="0"/>
              <a:ea typeface="+mn-ea"/>
              <a:cs typeface="Arial" panose="020B0604020202020204" pitchFamily="34" charset="0"/>
            </a:rPr>
            <a:t>Zákon č. 256/2004 Sb., o podnikání na kapitálovém trhu</a:t>
          </a:r>
        </a:p>
        <a:p>
          <a:r>
            <a:rPr lang="cs-CZ" sz="1000">
              <a:solidFill>
                <a:schemeClr val="dk1"/>
              </a:solidFill>
              <a:effectLst/>
              <a:latin typeface="Arial" panose="020B0604020202020204" pitchFamily="34" charset="0"/>
              <a:ea typeface="+mn-ea"/>
              <a:cs typeface="Arial" panose="020B0604020202020204" pitchFamily="34" charset="0"/>
            </a:rPr>
            <a:t> </a:t>
          </a:r>
        </a:p>
        <a:p>
          <a:pPr algn="ctr"/>
          <a:r>
            <a:rPr lang="cs-CZ" sz="1000">
              <a:solidFill>
                <a:schemeClr val="dk1"/>
              </a:solidFill>
              <a:effectLst/>
              <a:latin typeface="Arial" panose="020B0604020202020204" pitchFamily="34" charset="0"/>
              <a:ea typeface="+mn-ea"/>
              <a:cs typeface="Arial" panose="020B0604020202020204" pitchFamily="34" charset="0"/>
            </a:rPr>
            <a:t>Uveřejňování údajů obchodníkem s cennými papíry</a:t>
          </a:r>
        </a:p>
        <a:p>
          <a:pPr algn="ctr"/>
          <a:r>
            <a:rPr lang="cs-CZ" sz="1000">
              <a:solidFill>
                <a:schemeClr val="dk1"/>
              </a:solidFill>
              <a:effectLst/>
              <a:latin typeface="Arial" panose="020B0604020202020204" pitchFamily="34" charset="0"/>
              <a:ea typeface="+mn-ea"/>
              <a:cs typeface="Arial" panose="020B0604020202020204" pitchFamily="34" charset="0"/>
            </a:rPr>
            <a:t>§ 16a</a:t>
          </a:r>
        </a:p>
        <a:p>
          <a:r>
            <a:rPr lang="cs-CZ" sz="1000">
              <a:solidFill>
                <a:schemeClr val="dk1"/>
              </a:solidFill>
              <a:effectLst/>
              <a:latin typeface="Arial" panose="020B0604020202020204" pitchFamily="34" charset="0"/>
              <a:ea typeface="+mn-ea"/>
              <a:cs typeface="Arial" panose="020B0604020202020204" pitchFamily="34" charset="0"/>
            </a:rPr>
            <a:t>	 </a:t>
          </a:r>
        </a:p>
        <a:p>
          <a:r>
            <a:rPr lang="cs-CZ" sz="1000">
              <a:solidFill>
                <a:schemeClr val="dk1"/>
              </a:solidFill>
              <a:effectLst/>
              <a:latin typeface="Arial" panose="020B0604020202020204" pitchFamily="34" charset="0"/>
              <a:ea typeface="+mn-ea"/>
              <a:cs typeface="Arial" panose="020B0604020202020204" pitchFamily="34" charset="0"/>
            </a:rPr>
            <a:t>	(2) Obchodník s cennými papíry, kterému jsou stanoveny povinnosti na konsolidovaném základě podle tohoto zákona nebo podle přímo použitelného předpisu Evropské unie upravujícího obezřetnostní požadavky, uveřejňuje každoročně informace o</a:t>
          </a:r>
        </a:p>
        <a:p>
          <a:r>
            <a:rPr lang="cs-CZ" sz="1000">
              <a:solidFill>
                <a:schemeClr val="dk1"/>
              </a:solidFill>
              <a:effectLst/>
              <a:latin typeface="Arial" panose="020B0604020202020204" pitchFamily="34" charset="0"/>
              <a:ea typeface="+mn-ea"/>
              <a:cs typeface="Arial" panose="020B0604020202020204" pitchFamily="34" charset="0"/>
            </a:rPr>
            <a:t>a) majetkoprávních vztazích mezi členy konsolidačního celku, včetně informací o úzkém propojení,</a:t>
          </a:r>
        </a:p>
        <a:p>
          <a:r>
            <a:rPr lang="cs-CZ" sz="1000">
              <a:solidFill>
                <a:schemeClr val="dk1"/>
              </a:solidFill>
              <a:effectLst/>
              <a:latin typeface="Arial" panose="020B0604020202020204" pitchFamily="34" charset="0"/>
              <a:ea typeface="+mn-ea"/>
              <a:cs typeface="Arial" panose="020B0604020202020204" pitchFamily="34" charset="0"/>
            </a:rPr>
            <a:t>b) řídicím a kontrolním systému podle § 12 a § 12a odst. 1,</a:t>
          </a:r>
        </a:p>
        <a:p>
          <a:r>
            <a:rPr lang="cs-CZ" sz="1000">
              <a:solidFill>
                <a:schemeClr val="dk1"/>
              </a:solidFill>
              <a:effectLst/>
              <a:latin typeface="Arial" panose="020B0604020202020204" pitchFamily="34" charset="0"/>
              <a:ea typeface="+mn-ea"/>
              <a:cs typeface="Arial" panose="020B0604020202020204" pitchFamily="34" charset="0"/>
            </a:rPr>
            <a:t>c) řídicím a kontrolním systému konsolidačního celku podle § 12a odst. 4, 5 a 6.</a:t>
          </a:r>
        </a:p>
        <a:p>
          <a:r>
            <a:rPr lang="cs-CZ" sz="1000">
              <a:solidFill>
                <a:schemeClr val="dk1"/>
              </a:solidFill>
              <a:effectLst/>
              <a:latin typeface="Arial" panose="020B0604020202020204" pitchFamily="34" charset="0"/>
              <a:ea typeface="+mn-ea"/>
              <a:cs typeface="Arial" panose="020B0604020202020204" pitchFamily="34" charset="0"/>
            </a:rPr>
            <a:t> </a:t>
          </a:r>
        </a:p>
        <a:p>
          <a:pPr algn="ctr"/>
          <a:endParaRPr lang="cs-CZ" sz="1000">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12</xdr:row>
      <xdr:rowOff>0</xdr:rowOff>
    </xdr:from>
    <xdr:to>
      <xdr:col>3</xdr:col>
      <xdr:colOff>2714625</xdr:colOff>
      <xdr:row>44</xdr:row>
      <xdr:rowOff>133350</xdr:rowOff>
    </xdr:to>
    <xdr:pic>
      <xdr:nvPicPr>
        <xdr:cNvPr id="3" name="Picture 2"/>
        <xdr:cNvPicPr preferRelativeResize="1">
          <a:picLocks noChangeAspect="1"/>
        </xdr:cNvPicPr>
      </xdr:nvPicPr>
      <xdr:blipFill>
        <a:blip r:embed="rId1"/>
        <a:stretch>
          <a:fillRect/>
        </a:stretch>
      </xdr:blipFill>
      <xdr:spPr>
        <a:xfrm>
          <a:off x="0" y="2419350"/>
          <a:ext cx="6057900" cy="62293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9525</xdr:colOff>
      <xdr:row>31</xdr:row>
      <xdr:rowOff>76200</xdr:rowOff>
    </xdr:from>
    <xdr:to>
      <xdr:col>11</xdr:col>
      <xdr:colOff>0</xdr:colOff>
      <xdr:row>31</xdr:row>
      <xdr:rowOff>76200</xdr:rowOff>
    </xdr:to>
    <xdr:sp macro="" textlink="">
      <xdr:nvSpPr>
        <xdr:cNvPr id="2" name="Line 4"/>
        <xdr:cNvSpPr>
          <a:spLocks noChangeShapeType="1"/>
        </xdr:cNvSpPr>
      </xdr:nvSpPr>
      <xdr:spPr bwMode="auto">
        <a:xfrm>
          <a:off x="8210550" y="8763000"/>
          <a:ext cx="1038225" cy="0"/>
        </a:xfrm>
        <a:prstGeom prst="line">
          <a:avLst/>
        </a:prstGeom>
        <a:noFill/>
        <a:ln w="9525">
          <a:solidFill>
            <a:srgbClr val="000000"/>
          </a:solidFill>
          <a:round/>
          <a:headEnd type="none"/>
          <a:tailEnd type="triangle"/>
        </a:ln>
      </xdr:spPr>
    </xdr:sp>
    <xdr:clientData/>
  </xdr:twoCellAnchor>
  <xdr:twoCellAnchor>
    <xdr:from>
      <xdr:col>9</xdr:col>
      <xdr:colOff>9525</xdr:colOff>
      <xdr:row>54</xdr:row>
      <xdr:rowOff>171450</xdr:rowOff>
    </xdr:from>
    <xdr:to>
      <xdr:col>10</xdr:col>
      <xdr:colOff>19050</xdr:colOff>
      <xdr:row>54</xdr:row>
      <xdr:rowOff>171450</xdr:rowOff>
    </xdr:to>
    <xdr:sp macro="" textlink="">
      <xdr:nvSpPr>
        <xdr:cNvPr id="3" name="Line 7"/>
        <xdr:cNvSpPr>
          <a:spLocks noChangeShapeType="1"/>
        </xdr:cNvSpPr>
      </xdr:nvSpPr>
      <xdr:spPr bwMode="auto">
        <a:xfrm>
          <a:off x="7600950" y="13468350"/>
          <a:ext cx="619125" cy="0"/>
        </a:xfrm>
        <a:prstGeom prst="line">
          <a:avLst/>
        </a:prstGeom>
        <a:noFill/>
        <a:ln w="9525">
          <a:solidFill>
            <a:srgbClr val="000000"/>
          </a:solidFill>
          <a:round/>
          <a:headEnd type="none"/>
          <a:tailEnd type="triangle"/>
        </a:ln>
      </xdr:spPr>
    </xdr:sp>
    <xdr:clientData/>
  </xdr:twoCellAnchor>
  <xdr:twoCellAnchor>
    <xdr:from>
      <xdr:col>10</xdr:col>
      <xdr:colOff>9525</xdr:colOff>
      <xdr:row>23</xdr:row>
      <xdr:rowOff>0</xdr:rowOff>
    </xdr:from>
    <xdr:to>
      <xdr:col>10</xdr:col>
      <xdr:colOff>9525</xdr:colOff>
      <xdr:row>55</xdr:row>
      <xdr:rowOff>104775</xdr:rowOff>
    </xdr:to>
    <xdr:sp macro="" textlink="">
      <xdr:nvSpPr>
        <xdr:cNvPr id="4" name="Line 9"/>
        <xdr:cNvSpPr>
          <a:spLocks noChangeShapeType="1"/>
        </xdr:cNvSpPr>
      </xdr:nvSpPr>
      <xdr:spPr bwMode="auto">
        <a:xfrm>
          <a:off x="8210550" y="7077075"/>
          <a:ext cx="0" cy="6562725"/>
        </a:xfrm>
        <a:prstGeom prst="line">
          <a:avLst/>
        </a:prstGeom>
        <a:noFill/>
        <a:ln w="9525">
          <a:solidFill>
            <a:srgbClr val="000000"/>
          </a:solidFill>
          <a:round/>
          <a:headEnd type="none"/>
          <a:tailEnd type="none"/>
        </a:ln>
      </xdr:spPr>
    </xdr:sp>
    <xdr:clientData/>
  </xdr:twoCellAnchor>
  <xdr:twoCellAnchor>
    <xdr:from>
      <xdr:col>10</xdr:col>
      <xdr:colOff>9525</xdr:colOff>
      <xdr:row>22</xdr:row>
      <xdr:rowOff>247650</xdr:rowOff>
    </xdr:from>
    <xdr:to>
      <xdr:col>11</xdr:col>
      <xdr:colOff>0</xdr:colOff>
      <xdr:row>22</xdr:row>
      <xdr:rowOff>247650</xdr:rowOff>
    </xdr:to>
    <xdr:sp macro="" textlink="">
      <xdr:nvSpPr>
        <xdr:cNvPr id="5" name="Line 10"/>
        <xdr:cNvSpPr>
          <a:spLocks noChangeShapeType="1"/>
        </xdr:cNvSpPr>
      </xdr:nvSpPr>
      <xdr:spPr bwMode="auto">
        <a:xfrm>
          <a:off x="8210550" y="7077075"/>
          <a:ext cx="1038225" cy="0"/>
        </a:xfrm>
        <a:prstGeom prst="line">
          <a:avLst/>
        </a:prstGeom>
        <a:noFill/>
        <a:ln w="9525">
          <a:solidFill>
            <a:srgbClr val="000000"/>
          </a:solidFill>
          <a:round/>
          <a:headEnd type="none"/>
          <a:tailEnd type="triangle"/>
        </a:ln>
      </xdr:spPr>
    </xdr:sp>
    <xdr:clientData/>
  </xdr:twoCellAnchor>
  <xdr:twoCellAnchor>
    <xdr:from>
      <xdr:col>10</xdr:col>
      <xdr:colOff>9525</xdr:colOff>
      <xdr:row>55</xdr:row>
      <xdr:rowOff>0</xdr:rowOff>
    </xdr:from>
    <xdr:to>
      <xdr:col>10</xdr:col>
      <xdr:colOff>9525</xdr:colOff>
      <xdr:row>78</xdr:row>
      <xdr:rowOff>0</xdr:rowOff>
    </xdr:to>
    <xdr:sp macro="" textlink="">
      <xdr:nvSpPr>
        <xdr:cNvPr id="6" name="Line 15"/>
        <xdr:cNvSpPr>
          <a:spLocks noChangeShapeType="1"/>
        </xdr:cNvSpPr>
      </xdr:nvSpPr>
      <xdr:spPr bwMode="auto">
        <a:xfrm>
          <a:off x="8210550" y="13535025"/>
          <a:ext cx="0" cy="5133975"/>
        </a:xfrm>
        <a:prstGeom prst="line">
          <a:avLst/>
        </a:prstGeom>
        <a:noFill/>
        <a:ln w="9525">
          <a:solidFill>
            <a:srgbClr val="000000"/>
          </a:solidFill>
          <a:round/>
          <a:headEnd type="none"/>
          <a:tailEnd type="none"/>
        </a:ln>
      </xdr:spPr>
    </xdr:sp>
    <xdr:clientData/>
  </xdr:twoCellAnchor>
  <xdr:twoCellAnchor>
    <xdr:from>
      <xdr:col>10</xdr:col>
      <xdr:colOff>19050</xdr:colOff>
      <xdr:row>61</xdr:row>
      <xdr:rowOff>0</xdr:rowOff>
    </xdr:from>
    <xdr:to>
      <xdr:col>11</xdr:col>
      <xdr:colOff>9525</xdr:colOff>
      <xdr:row>61</xdr:row>
      <xdr:rowOff>0</xdr:rowOff>
    </xdr:to>
    <xdr:sp macro="" textlink="">
      <xdr:nvSpPr>
        <xdr:cNvPr id="7" name="Line 17"/>
        <xdr:cNvSpPr>
          <a:spLocks noChangeShapeType="1"/>
        </xdr:cNvSpPr>
      </xdr:nvSpPr>
      <xdr:spPr bwMode="auto">
        <a:xfrm>
          <a:off x="8220075" y="14820900"/>
          <a:ext cx="1038225" cy="0"/>
        </a:xfrm>
        <a:prstGeom prst="line">
          <a:avLst/>
        </a:prstGeom>
        <a:noFill/>
        <a:ln w="9525">
          <a:solidFill>
            <a:srgbClr val="000000"/>
          </a:solidFill>
          <a:round/>
          <a:headEnd type="none"/>
          <a:tailEnd type="triangle"/>
        </a:ln>
      </xdr:spPr>
    </xdr:sp>
    <xdr:clientData/>
  </xdr:twoCellAnchor>
  <xdr:twoCellAnchor>
    <xdr:from>
      <xdr:col>10</xdr:col>
      <xdr:colOff>9525</xdr:colOff>
      <xdr:row>63</xdr:row>
      <xdr:rowOff>142875</xdr:rowOff>
    </xdr:from>
    <xdr:to>
      <xdr:col>10</xdr:col>
      <xdr:colOff>9525</xdr:colOff>
      <xdr:row>76</xdr:row>
      <xdr:rowOff>0</xdr:rowOff>
    </xdr:to>
    <xdr:sp macro="" textlink="">
      <xdr:nvSpPr>
        <xdr:cNvPr id="8" name="Line 23"/>
        <xdr:cNvSpPr>
          <a:spLocks noChangeShapeType="1"/>
        </xdr:cNvSpPr>
      </xdr:nvSpPr>
      <xdr:spPr bwMode="auto">
        <a:xfrm>
          <a:off x="8210550" y="15392400"/>
          <a:ext cx="0" cy="2876550"/>
        </a:xfrm>
        <a:prstGeom prst="line">
          <a:avLst/>
        </a:prstGeom>
        <a:noFill/>
        <a:ln w="9525">
          <a:solidFill>
            <a:srgbClr val="000000"/>
          </a:solidFill>
          <a:round/>
          <a:headEnd type="none"/>
          <a:tailEnd type="none"/>
        </a:ln>
      </xdr:spPr>
    </xdr:sp>
    <xdr:clientData/>
  </xdr:twoCellAnchor>
  <xdr:twoCellAnchor>
    <xdr:from>
      <xdr:col>10</xdr:col>
      <xdr:colOff>9525</xdr:colOff>
      <xdr:row>47</xdr:row>
      <xdr:rowOff>38100</xdr:rowOff>
    </xdr:from>
    <xdr:to>
      <xdr:col>11</xdr:col>
      <xdr:colOff>0</xdr:colOff>
      <xdr:row>47</xdr:row>
      <xdr:rowOff>38100</xdr:rowOff>
    </xdr:to>
    <xdr:sp macro="" textlink="">
      <xdr:nvSpPr>
        <xdr:cNvPr id="9" name="Line 31"/>
        <xdr:cNvSpPr>
          <a:spLocks noChangeShapeType="1"/>
        </xdr:cNvSpPr>
      </xdr:nvSpPr>
      <xdr:spPr bwMode="auto">
        <a:xfrm>
          <a:off x="8210550" y="11972925"/>
          <a:ext cx="1038225" cy="0"/>
        </a:xfrm>
        <a:prstGeom prst="line">
          <a:avLst/>
        </a:prstGeom>
        <a:noFill/>
        <a:ln w="9525">
          <a:solidFill>
            <a:srgbClr val="000000"/>
          </a:solidFill>
          <a:round/>
          <a:headEnd type="none"/>
          <a:tailEnd type="triangle"/>
        </a:ln>
      </xdr:spPr>
    </xdr:sp>
    <xdr:clientData/>
  </xdr:twoCellAnchor>
  <xdr:twoCellAnchor>
    <xdr:from>
      <xdr:col>10</xdr:col>
      <xdr:colOff>9525</xdr:colOff>
      <xdr:row>78</xdr:row>
      <xdr:rowOff>0</xdr:rowOff>
    </xdr:from>
    <xdr:to>
      <xdr:col>10</xdr:col>
      <xdr:colOff>9525</xdr:colOff>
      <xdr:row>84</xdr:row>
      <xdr:rowOff>104775</xdr:rowOff>
    </xdr:to>
    <xdr:sp macro="" textlink="">
      <xdr:nvSpPr>
        <xdr:cNvPr id="10" name="Line 36"/>
        <xdr:cNvSpPr>
          <a:spLocks noChangeShapeType="1"/>
        </xdr:cNvSpPr>
      </xdr:nvSpPr>
      <xdr:spPr bwMode="auto">
        <a:xfrm>
          <a:off x="8210550" y="18669000"/>
          <a:ext cx="0" cy="1600200"/>
        </a:xfrm>
        <a:prstGeom prst="line">
          <a:avLst/>
        </a:prstGeom>
        <a:noFill/>
        <a:ln w="9525">
          <a:solidFill>
            <a:srgbClr val="000000"/>
          </a:solidFill>
          <a:round/>
          <a:headEnd type="none"/>
          <a:tailEnd type="none"/>
        </a:ln>
      </xdr:spPr>
    </xdr:sp>
    <xdr:clientData/>
  </xdr:twoCellAnchor>
  <xdr:twoCellAnchor>
    <xdr:from>
      <xdr:col>10</xdr:col>
      <xdr:colOff>19050</xdr:colOff>
      <xdr:row>43</xdr:row>
      <xdr:rowOff>38100</xdr:rowOff>
    </xdr:from>
    <xdr:to>
      <xdr:col>11</xdr:col>
      <xdr:colOff>9525</xdr:colOff>
      <xdr:row>43</xdr:row>
      <xdr:rowOff>38100</xdr:rowOff>
    </xdr:to>
    <xdr:sp macro="" textlink="">
      <xdr:nvSpPr>
        <xdr:cNvPr id="11" name="Line 69"/>
        <xdr:cNvSpPr>
          <a:spLocks noChangeShapeType="1"/>
        </xdr:cNvSpPr>
      </xdr:nvSpPr>
      <xdr:spPr bwMode="auto">
        <a:xfrm flipV="1">
          <a:off x="8220075" y="11172825"/>
          <a:ext cx="1038225" cy="0"/>
        </a:xfrm>
        <a:prstGeom prst="line">
          <a:avLst/>
        </a:prstGeom>
        <a:noFill/>
        <a:ln w="9525">
          <a:solidFill>
            <a:srgbClr val="000000"/>
          </a:solidFill>
          <a:round/>
          <a:headEnd type="none"/>
          <a:tailEnd type="triangle"/>
        </a:ln>
      </xdr:spPr>
    </xdr:sp>
    <xdr:clientData/>
  </xdr:twoCellAnchor>
  <xdr:twoCellAnchor>
    <xdr:from>
      <xdr:col>10</xdr:col>
      <xdr:colOff>9525</xdr:colOff>
      <xdr:row>19</xdr:row>
      <xdr:rowOff>76200</xdr:rowOff>
    </xdr:from>
    <xdr:to>
      <xdr:col>10</xdr:col>
      <xdr:colOff>9525</xdr:colOff>
      <xdr:row>25</xdr:row>
      <xdr:rowOff>0</xdr:rowOff>
    </xdr:to>
    <xdr:sp macro="" textlink="">
      <xdr:nvSpPr>
        <xdr:cNvPr id="12" name="Line 99"/>
        <xdr:cNvSpPr>
          <a:spLocks noChangeShapeType="1"/>
        </xdr:cNvSpPr>
      </xdr:nvSpPr>
      <xdr:spPr bwMode="auto">
        <a:xfrm>
          <a:off x="8210550" y="6296025"/>
          <a:ext cx="0" cy="1181100"/>
        </a:xfrm>
        <a:prstGeom prst="line">
          <a:avLst/>
        </a:prstGeom>
        <a:noFill/>
        <a:ln w="9525">
          <a:solidFill>
            <a:srgbClr val="000000"/>
          </a:solidFill>
          <a:round/>
          <a:headEnd type="none"/>
          <a:tailEnd type="none"/>
        </a:ln>
      </xdr:spPr>
    </xdr:sp>
    <xdr:clientData/>
  </xdr:twoCellAnchor>
  <xdr:twoCellAnchor>
    <xdr:from>
      <xdr:col>10</xdr:col>
      <xdr:colOff>9525</xdr:colOff>
      <xdr:row>19</xdr:row>
      <xdr:rowOff>76200</xdr:rowOff>
    </xdr:from>
    <xdr:to>
      <xdr:col>11</xdr:col>
      <xdr:colOff>0</xdr:colOff>
      <xdr:row>19</xdr:row>
      <xdr:rowOff>76200</xdr:rowOff>
    </xdr:to>
    <xdr:sp macro="" textlink="">
      <xdr:nvSpPr>
        <xdr:cNvPr id="13" name="Line 100"/>
        <xdr:cNvSpPr>
          <a:spLocks noChangeShapeType="1"/>
        </xdr:cNvSpPr>
      </xdr:nvSpPr>
      <xdr:spPr bwMode="auto">
        <a:xfrm>
          <a:off x="8210550" y="6296025"/>
          <a:ext cx="1038225" cy="0"/>
        </a:xfrm>
        <a:prstGeom prst="line">
          <a:avLst/>
        </a:prstGeom>
        <a:noFill/>
        <a:ln w="9525">
          <a:solidFill>
            <a:srgbClr val="000000"/>
          </a:solidFill>
          <a:round/>
          <a:headEnd type="none"/>
          <a:tailEnd type="triangle"/>
        </a:ln>
      </xdr:spPr>
    </xdr:sp>
    <xdr:clientData/>
  </xdr:twoCellAnchor>
  <xdr:twoCellAnchor>
    <xdr:from>
      <xdr:col>10</xdr:col>
      <xdr:colOff>9525</xdr:colOff>
      <xdr:row>76</xdr:row>
      <xdr:rowOff>0</xdr:rowOff>
    </xdr:from>
    <xdr:to>
      <xdr:col>10</xdr:col>
      <xdr:colOff>9525</xdr:colOff>
      <xdr:row>78</xdr:row>
      <xdr:rowOff>0</xdr:rowOff>
    </xdr:to>
    <xdr:sp macro="" textlink="">
      <xdr:nvSpPr>
        <xdr:cNvPr id="14" name="Line 105"/>
        <xdr:cNvSpPr>
          <a:spLocks noChangeShapeType="1"/>
        </xdr:cNvSpPr>
      </xdr:nvSpPr>
      <xdr:spPr bwMode="auto">
        <a:xfrm>
          <a:off x="8210550" y="18268950"/>
          <a:ext cx="0" cy="400050"/>
        </a:xfrm>
        <a:prstGeom prst="line">
          <a:avLst/>
        </a:prstGeom>
        <a:noFill/>
        <a:ln w="9525">
          <a:solidFill>
            <a:srgbClr val="000000"/>
          </a:solidFill>
          <a:round/>
          <a:headEnd type="none"/>
          <a:tailEnd type="none"/>
        </a:ln>
      </xdr:spPr>
    </xdr:sp>
    <xdr:clientData/>
  </xdr:twoCellAnchor>
  <xdr:twoCellAnchor>
    <xdr:from>
      <xdr:col>9</xdr:col>
      <xdr:colOff>590550</xdr:colOff>
      <xdr:row>84</xdr:row>
      <xdr:rowOff>104775</xdr:rowOff>
    </xdr:from>
    <xdr:to>
      <xdr:col>10</xdr:col>
      <xdr:colOff>9525</xdr:colOff>
      <xdr:row>100</xdr:row>
      <xdr:rowOff>19050</xdr:rowOff>
    </xdr:to>
    <xdr:sp macro="" textlink="">
      <xdr:nvSpPr>
        <xdr:cNvPr id="15" name="Line 118"/>
        <xdr:cNvSpPr>
          <a:spLocks noChangeShapeType="1"/>
        </xdr:cNvSpPr>
      </xdr:nvSpPr>
      <xdr:spPr bwMode="auto">
        <a:xfrm flipH="1">
          <a:off x="8181975" y="20269200"/>
          <a:ext cx="28575" cy="3152775"/>
        </a:xfrm>
        <a:prstGeom prst="line">
          <a:avLst/>
        </a:prstGeom>
        <a:noFill/>
        <a:ln w="9525">
          <a:solidFill>
            <a:srgbClr val="000000"/>
          </a:solidFill>
          <a:round/>
          <a:headEnd type="none"/>
          <a:tailEnd type="none"/>
        </a:ln>
      </xdr:spPr>
    </xdr:sp>
    <xdr:clientData/>
  </xdr:twoCellAnchor>
  <xdr:twoCellAnchor>
    <xdr:from>
      <xdr:col>10</xdr:col>
      <xdr:colOff>19050</xdr:colOff>
      <xdr:row>80</xdr:row>
      <xdr:rowOff>47625</xdr:rowOff>
    </xdr:from>
    <xdr:to>
      <xdr:col>11</xdr:col>
      <xdr:colOff>9525</xdr:colOff>
      <xdr:row>80</xdr:row>
      <xdr:rowOff>47625</xdr:rowOff>
    </xdr:to>
    <xdr:sp macro="" textlink="">
      <xdr:nvSpPr>
        <xdr:cNvPr id="16" name="Line 121"/>
        <xdr:cNvSpPr>
          <a:spLocks noChangeShapeType="1"/>
        </xdr:cNvSpPr>
      </xdr:nvSpPr>
      <xdr:spPr bwMode="auto">
        <a:xfrm>
          <a:off x="8220075" y="19250025"/>
          <a:ext cx="1038225" cy="0"/>
        </a:xfrm>
        <a:prstGeom prst="line">
          <a:avLst/>
        </a:prstGeom>
        <a:noFill/>
        <a:ln w="9525">
          <a:solidFill>
            <a:srgbClr val="000000"/>
          </a:solidFill>
          <a:round/>
          <a:headEnd type="none"/>
          <a:tailEnd type="triangle"/>
        </a:ln>
      </xdr:spPr>
    </xdr:sp>
    <xdr:clientData/>
  </xdr:twoCellAnchor>
  <xdr:twoCellAnchor>
    <xdr:from>
      <xdr:col>10</xdr:col>
      <xdr:colOff>9525</xdr:colOff>
      <xdr:row>78</xdr:row>
      <xdr:rowOff>0</xdr:rowOff>
    </xdr:from>
    <xdr:to>
      <xdr:col>10</xdr:col>
      <xdr:colOff>9525</xdr:colOff>
      <xdr:row>82</xdr:row>
      <xdr:rowOff>47625</xdr:rowOff>
    </xdr:to>
    <xdr:sp macro="" textlink="">
      <xdr:nvSpPr>
        <xdr:cNvPr id="17" name="Line 127"/>
        <xdr:cNvSpPr>
          <a:spLocks noChangeShapeType="1"/>
        </xdr:cNvSpPr>
      </xdr:nvSpPr>
      <xdr:spPr bwMode="auto">
        <a:xfrm>
          <a:off x="8210550" y="18669000"/>
          <a:ext cx="0" cy="962025"/>
        </a:xfrm>
        <a:prstGeom prst="line">
          <a:avLst/>
        </a:prstGeom>
        <a:noFill/>
        <a:ln w="9525">
          <a:solidFill>
            <a:srgbClr val="000000"/>
          </a:solidFill>
          <a:round/>
          <a:headEnd type="none"/>
          <a:tailEnd type="none"/>
        </a:ln>
      </xdr:spPr>
    </xdr:sp>
    <xdr:clientData/>
  </xdr:twoCellAnchor>
  <xdr:twoCellAnchor>
    <xdr:from>
      <xdr:col>12</xdr:col>
      <xdr:colOff>857250</xdr:colOff>
      <xdr:row>64</xdr:row>
      <xdr:rowOff>0</xdr:rowOff>
    </xdr:from>
    <xdr:to>
      <xdr:col>12</xdr:col>
      <xdr:colOff>857250</xdr:colOff>
      <xdr:row>64</xdr:row>
      <xdr:rowOff>0</xdr:rowOff>
    </xdr:to>
    <xdr:sp macro="" textlink="">
      <xdr:nvSpPr>
        <xdr:cNvPr id="18" name="Line 146"/>
        <xdr:cNvSpPr>
          <a:spLocks noChangeShapeType="1"/>
        </xdr:cNvSpPr>
      </xdr:nvSpPr>
      <xdr:spPr bwMode="auto">
        <a:xfrm flipV="1">
          <a:off x="11287125" y="15516225"/>
          <a:ext cx="0" cy="0"/>
        </a:xfrm>
        <a:prstGeom prst="line">
          <a:avLst/>
        </a:prstGeom>
        <a:noFill/>
        <a:ln w="9525">
          <a:solidFill>
            <a:srgbClr val="000000"/>
          </a:solidFill>
          <a:round/>
          <a:headEnd type="none"/>
          <a:tailEnd type="triangle"/>
        </a:ln>
      </xdr:spPr>
    </xdr:sp>
    <xdr:clientData/>
  </xdr:twoCellAnchor>
  <xdr:twoCellAnchor>
    <xdr:from>
      <xdr:col>12</xdr:col>
      <xdr:colOff>0</xdr:colOff>
      <xdr:row>58</xdr:row>
      <xdr:rowOff>9525</xdr:rowOff>
    </xdr:from>
    <xdr:to>
      <xdr:col>12</xdr:col>
      <xdr:colOff>0</xdr:colOff>
      <xdr:row>59</xdr:row>
      <xdr:rowOff>9525</xdr:rowOff>
    </xdr:to>
    <xdr:sp macro="" textlink="">
      <xdr:nvSpPr>
        <xdr:cNvPr id="19" name="Line 174"/>
        <xdr:cNvSpPr>
          <a:spLocks noChangeShapeType="1"/>
        </xdr:cNvSpPr>
      </xdr:nvSpPr>
      <xdr:spPr bwMode="auto">
        <a:xfrm>
          <a:off x="10429875" y="14163675"/>
          <a:ext cx="0" cy="200025"/>
        </a:xfrm>
        <a:prstGeom prst="line">
          <a:avLst/>
        </a:prstGeom>
        <a:noFill/>
        <a:ln w="9525">
          <a:solidFill>
            <a:srgbClr val="000000"/>
          </a:solidFill>
          <a:round/>
          <a:headEnd type="none"/>
          <a:tailEnd type="triangle"/>
        </a:ln>
      </xdr:spPr>
    </xdr:sp>
    <xdr:clientData/>
  </xdr:twoCellAnchor>
  <xdr:twoCellAnchor>
    <xdr:from>
      <xdr:col>10</xdr:col>
      <xdr:colOff>19050</xdr:colOff>
      <xdr:row>65</xdr:row>
      <xdr:rowOff>123825</xdr:rowOff>
    </xdr:from>
    <xdr:to>
      <xdr:col>11</xdr:col>
      <xdr:colOff>0</xdr:colOff>
      <xdr:row>65</xdr:row>
      <xdr:rowOff>123825</xdr:rowOff>
    </xdr:to>
    <xdr:sp macro="" textlink="">
      <xdr:nvSpPr>
        <xdr:cNvPr id="20" name="Line 177"/>
        <xdr:cNvSpPr>
          <a:spLocks noChangeShapeType="1"/>
        </xdr:cNvSpPr>
      </xdr:nvSpPr>
      <xdr:spPr bwMode="auto">
        <a:xfrm flipV="1">
          <a:off x="8220075" y="15954375"/>
          <a:ext cx="1028700" cy="0"/>
        </a:xfrm>
        <a:prstGeom prst="line">
          <a:avLst/>
        </a:prstGeom>
        <a:noFill/>
        <a:ln w="9525">
          <a:solidFill>
            <a:srgbClr val="000000"/>
          </a:solidFill>
          <a:round/>
          <a:headEnd type="none"/>
          <a:tailEnd type="triangle"/>
        </a:ln>
      </xdr:spPr>
    </xdr:sp>
    <xdr:clientData/>
  </xdr:twoCellAnchor>
  <xdr:twoCellAnchor>
    <xdr:from>
      <xdr:col>10</xdr:col>
      <xdr:colOff>9525</xdr:colOff>
      <xdr:row>39</xdr:row>
      <xdr:rowOff>38100</xdr:rowOff>
    </xdr:from>
    <xdr:to>
      <xdr:col>11</xdr:col>
      <xdr:colOff>0</xdr:colOff>
      <xdr:row>39</xdr:row>
      <xdr:rowOff>38100</xdr:rowOff>
    </xdr:to>
    <xdr:sp macro="" textlink="">
      <xdr:nvSpPr>
        <xdr:cNvPr id="21" name="Line 194"/>
        <xdr:cNvSpPr>
          <a:spLocks noChangeShapeType="1"/>
        </xdr:cNvSpPr>
      </xdr:nvSpPr>
      <xdr:spPr bwMode="auto">
        <a:xfrm>
          <a:off x="8210550" y="10344150"/>
          <a:ext cx="1038225" cy="0"/>
        </a:xfrm>
        <a:prstGeom prst="line">
          <a:avLst/>
        </a:prstGeom>
        <a:noFill/>
        <a:ln w="9525">
          <a:solidFill>
            <a:srgbClr val="000000"/>
          </a:solidFill>
          <a:round/>
          <a:headEnd type="none"/>
          <a:tailEnd type="triangle"/>
        </a:ln>
      </xdr:spPr>
    </xdr:sp>
    <xdr:clientData/>
  </xdr:twoCellAnchor>
  <xdr:twoCellAnchor>
    <xdr:from>
      <xdr:col>12</xdr:col>
      <xdr:colOff>0</xdr:colOff>
      <xdr:row>63</xdr:row>
      <xdr:rowOff>0</xdr:rowOff>
    </xdr:from>
    <xdr:to>
      <xdr:col>12</xdr:col>
      <xdr:colOff>0</xdr:colOff>
      <xdr:row>64</xdr:row>
      <xdr:rowOff>0</xdr:rowOff>
    </xdr:to>
    <xdr:sp macro="" textlink="">
      <xdr:nvSpPr>
        <xdr:cNvPr id="22" name="Line 196"/>
        <xdr:cNvSpPr>
          <a:spLocks noChangeShapeType="1"/>
        </xdr:cNvSpPr>
      </xdr:nvSpPr>
      <xdr:spPr bwMode="auto">
        <a:xfrm flipV="1">
          <a:off x="10429875" y="15249525"/>
          <a:ext cx="0" cy="266700"/>
        </a:xfrm>
        <a:prstGeom prst="line">
          <a:avLst/>
        </a:prstGeom>
        <a:noFill/>
        <a:ln w="9525">
          <a:solidFill>
            <a:srgbClr val="000000"/>
          </a:solidFill>
          <a:round/>
          <a:headEnd type="none"/>
          <a:tailEnd type="triangle"/>
        </a:ln>
      </xdr:spPr>
    </xdr:sp>
    <xdr:clientData/>
  </xdr:twoCellAnchor>
  <xdr:twoCellAnchor>
    <xdr:from>
      <xdr:col>12</xdr:col>
      <xdr:colOff>0</xdr:colOff>
      <xdr:row>54</xdr:row>
      <xdr:rowOff>0</xdr:rowOff>
    </xdr:from>
    <xdr:to>
      <xdr:col>12</xdr:col>
      <xdr:colOff>0</xdr:colOff>
      <xdr:row>54</xdr:row>
      <xdr:rowOff>238125</xdr:rowOff>
    </xdr:to>
    <xdr:sp macro="" textlink="">
      <xdr:nvSpPr>
        <xdr:cNvPr id="23" name="Line 198"/>
        <xdr:cNvSpPr>
          <a:spLocks noChangeShapeType="1"/>
        </xdr:cNvSpPr>
      </xdr:nvSpPr>
      <xdr:spPr bwMode="auto">
        <a:xfrm flipV="1">
          <a:off x="10429875" y="13296900"/>
          <a:ext cx="0" cy="238125"/>
        </a:xfrm>
        <a:prstGeom prst="line">
          <a:avLst/>
        </a:prstGeom>
        <a:noFill/>
        <a:ln w="9525">
          <a:solidFill>
            <a:srgbClr val="000000"/>
          </a:solidFill>
          <a:round/>
          <a:headEnd type="none"/>
          <a:tailEnd type="triangle"/>
        </a:ln>
      </xdr:spPr>
    </xdr:sp>
    <xdr:clientData/>
  </xdr:twoCellAnchor>
  <xdr:twoCellAnchor>
    <xdr:from>
      <xdr:col>13</xdr:col>
      <xdr:colOff>19050</xdr:colOff>
      <xdr:row>28</xdr:row>
      <xdr:rowOff>0</xdr:rowOff>
    </xdr:from>
    <xdr:to>
      <xdr:col>14</xdr:col>
      <xdr:colOff>9525</xdr:colOff>
      <xdr:row>28</xdr:row>
      <xdr:rowOff>0</xdr:rowOff>
    </xdr:to>
    <xdr:sp macro="" textlink="">
      <xdr:nvSpPr>
        <xdr:cNvPr id="24" name="Line 204"/>
        <xdr:cNvSpPr>
          <a:spLocks noChangeShapeType="1"/>
        </xdr:cNvSpPr>
      </xdr:nvSpPr>
      <xdr:spPr bwMode="auto">
        <a:xfrm>
          <a:off x="11734800" y="8077200"/>
          <a:ext cx="1390650" cy="0"/>
        </a:xfrm>
        <a:prstGeom prst="line">
          <a:avLst/>
        </a:prstGeom>
        <a:noFill/>
        <a:ln w="9525">
          <a:solidFill>
            <a:srgbClr val="000000"/>
          </a:solidFill>
          <a:round/>
          <a:headEnd type="none"/>
          <a:tailEnd type="triangle"/>
        </a:ln>
      </xdr:spPr>
    </xdr:sp>
    <xdr:clientData/>
  </xdr:twoCellAnchor>
  <xdr:twoCellAnchor>
    <xdr:from>
      <xdr:col>12</xdr:col>
      <xdr:colOff>0</xdr:colOff>
      <xdr:row>67</xdr:row>
      <xdr:rowOff>9525</xdr:rowOff>
    </xdr:from>
    <xdr:to>
      <xdr:col>12</xdr:col>
      <xdr:colOff>0</xdr:colOff>
      <xdr:row>68</xdr:row>
      <xdr:rowOff>9525</xdr:rowOff>
    </xdr:to>
    <xdr:sp macro="" textlink="">
      <xdr:nvSpPr>
        <xdr:cNvPr id="25" name="Line 211"/>
        <xdr:cNvSpPr>
          <a:spLocks noChangeShapeType="1"/>
        </xdr:cNvSpPr>
      </xdr:nvSpPr>
      <xdr:spPr bwMode="auto">
        <a:xfrm>
          <a:off x="10429875" y="16221075"/>
          <a:ext cx="0" cy="285750"/>
        </a:xfrm>
        <a:prstGeom prst="line">
          <a:avLst/>
        </a:prstGeom>
        <a:noFill/>
        <a:ln w="9525">
          <a:solidFill>
            <a:srgbClr val="000000"/>
          </a:solidFill>
          <a:round/>
          <a:headEnd type="none"/>
          <a:tailEnd type="triangle"/>
        </a:ln>
      </xdr:spPr>
    </xdr:sp>
    <xdr:clientData/>
  </xdr:twoCellAnchor>
  <xdr:twoCellAnchor>
    <xdr:from>
      <xdr:col>12</xdr:col>
      <xdr:colOff>0</xdr:colOff>
      <xdr:row>72</xdr:row>
      <xdr:rowOff>9525</xdr:rowOff>
    </xdr:from>
    <xdr:to>
      <xdr:col>12</xdr:col>
      <xdr:colOff>0</xdr:colOff>
      <xdr:row>73</xdr:row>
      <xdr:rowOff>9525</xdr:rowOff>
    </xdr:to>
    <xdr:sp macro="" textlink="">
      <xdr:nvSpPr>
        <xdr:cNvPr id="26" name="Line 218"/>
        <xdr:cNvSpPr>
          <a:spLocks noChangeShapeType="1"/>
        </xdr:cNvSpPr>
      </xdr:nvSpPr>
      <xdr:spPr bwMode="auto">
        <a:xfrm flipV="1">
          <a:off x="10429875" y="17383125"/>
          <a:ext cx="0" cy="304800"/>
        </a:xfrm>
        <a:prstGeom prst="line">
          <a:avLst/>
        </a:prstGeom>
        <a:noFill/>
        <a:ln w="9525">
          <a:solidFill>
            <a:srgbClr val="000000"/>
          </a:solidFill>
          <a:round/>
          <a:headEnd type="none"/>
          <a:tailEnd type="triangle"/>
        </a:ln>
      </xdr:spPr>
    </xdr:sp>
    <xdr:clientData/>
  </xdr:twoCellAnchor>
  <xdr:twoCellAnchor>
    <xdr:from>
      <xdr:col>10</xdr:col>
      <xdr:colOff>28575</xdr:colOff>
      <xdr:row>74</xdr:row>
      <xdr:rowOff>200025</xdr:rowOff>
    </xdr:from>
    <xdr:to>
      <xdr:col>11</xdr:col>
      <xdr:colOff>0</xdr:colOff>
      <xdr:row>75</xdr:row>
      <xdr:rowOff>0</xdr:rowOff>
    </xdr:to>
    <xdr:sp macro="" textlink="">
      <xdr:nvSpPr>
        <xdr:cNvPr id="27" name="Line 232"/>
        <xdr:cNvSpPr>
          <a:spLocks noChangeShapeType="1"/>
        </xdr:cNvSpPr>
      </xdr:nvSpPr>
      <xdr:spPr bwMode="auto">
        <a:xfrm>
          <a:off x="8229600" y="18078450"/>
          <a:ext cx="1019175" cy="0"/>
        </a:xfrm>
        <a:prstGeom prst="line">
          <a:avLst/>
        </a:prstGeom>
        <a:noFill/>
        <a:ln w="9525">
          <a:solidFill>
            <a:srgbClr val="000000"/>
          </a:solidFill>
          <a:round/>
          <a:headEnd type="none"/>
          <a:tailEnd type="triangle"/>
        </a:ln>
      </xdr:spPr>
    </xdr:sp>
    <xdr:clientData/>
  </xdr:twoCellAnchor>
  <xdr:twoCellAnchor>
    <xdr:from>
      <xdr:col>10</xdr:col>
      <xdr:colOff>9525</xdr:colOff>
      <xdr:row>88</xdr:row>
      <xdr:rowOff>104775</xdr:rowOff>
    </xdr:from>
    <xdr:to>
      <xdr:col>11</xdr:col>
      <xdr:colOff>0</xdr:colOff>
      <xdr:row>88</xdr:row>
      <xdr:rowOff>104775</xdr:rowOff>
    </xdr:to>
    <xdr:sp macro="" textlink="">
      <xdr:nvSpPr>
        <xdr:cNvPr id="28" name="Line 237"/>
        <xdr:cNvSpPr>
          <a:spLocks noChangeShapeType="1"/>
        </xdr:cNvSpPr>
      </xdr:nvSpPr>
      <xdr:spPr bwMode="auto">
        <a:xfrm>
          <a:off x="8210550" y="21174075"/>
          <a:ext cx="1038225" cy="0"/>
        </a:xfrm>
        <a:prstGeom prst="line">
          <a:avLst/>
        </a:prstGeom>
        <a:noFill/>
        <a:ln w="9525">
          <a:solidFill>
            <a:srgbClr val="000000"/>
          </a:solidFill>
          <a:round/>
          <a:headEnd type="none"/>
          <a:tailEnd type="triangle"/>
        </a:ln>
      </xdr:spPr>
    </xdr:sp>
    <xdr:clientData/>
  </xdr:twoCellAnchor>
  <xdr:twoCellAnchor>
    <xdr:from>
      <xdr:col>10</xdr:col>
      <xdr:colOff>9525</xdr:colOff>
      <xdr:row>52</xdr:row>
      <xdr:rowOff>0</xdr:rowOff>
    </xdr:from>
    <xdr:to>
      <xdr:col>11</xdr:col>
      <xdr:colOff>0</xdr:colOff>
      <xdr:row>52</xdr:row>
      <xdr:rowOff>0</xdr:rowOff>
    </xdr:to>
    <xdr:sp macro="" textlink="">
      <xdr:nvSpPr>
        <xdr:cNvPr id="29" name="Line 239"/>
        <xdr:cNvSpPr>
          <a:spLocks noChangeShapeType="1"/>
        </xdr:cNvSpPr>
      </xdr:nvSpPr>
      <xdr:spPr bwMode="auto">
        <a:xfrm>
          <a:off x="8210550" y="12915900"/>
          <a:ext cx="1038225" cy="0"/>
        </a:xfrm>
        <a:prstGeom prst="line">
          <a:avLst/>
        </a:prstGeom>
        <a:noFill/>
        <a:ln w="9525">
          <a:solidFill>
            <a:srgbClr val="000000"/>
          </a:solidFill>
          <a:round/>
          <a:headEnd type="none"/>
          <a:tailEnd type="triangle"/>
        </a:ln>
      </xdr:spPr>
    </xdr:sp>
    <xdr:clientData/>
  </xdr:twoCellAnchor>
  <xdr:twoCellAnchor>
    <xdr:from>
      <xdr:col>10</xdr:col>
      <xdr:colOff>9525</xdr:colOff>
      <xdr:row>27</xdr:row>
      <xdr:rowOff>0</xdr:rowOff>
    </xdr:from>
    <xdr:to>
      <xdr:col>11</xdr:col>
      <xdr:colOff>0</xdr:colOff>
      <xdr:row>27</xdr:row>
      <xdr:rowOff>0</xdr:rowOff>
    </xdr:to>
    <xdr:sp macro="" textlink="">
      <xdr:nvSpPr>
        <xdr:cNvPr id="30" name="Line 241"/>
        <xdr:cNvSpPr>
          <a:spLocks noChangeShapeType="1"/>
        </xdr:cNvSpPr>
      </xdr:nvSpPr>
      <xdr:spPr bwMode="auto">
        <a:xfrm>
          <a:off x="8210550" y="7886700"/>
          <a:ext cx="1038225" cy="0"/>
        </a:xfrm>
        <a:prstGeom prst="line">
          <a:avLst/>
        </a:prstGeom>
        <a:noFill/>
        <a:ln w="9525">
          <a:solidFill>
            <a:srgbClr val="000000"/>
          </a:solidFill>
          <a:round/>
          <a:headEnd type="none"/>
          <a:tailEnd type="triangle"/>
        </a:ln>
      </xdr:spPr>
    </xdr:sp>
    <xdr:clientData/>
  </xdr:twoCellAnchor>
  <xdr:twoCellAnchor>
    <xdr:from>
      <xdr:col>10</xdr:col>
      <xdr:colOff>28575</xdr:colOff>
      <xdr:row>84</xdr:row>
      <xdr:rowOff>95250</xdr:rowOff>
    </xdr:from>
    <xdr:to>
      <xdr:col>11</xdr:col>
      <xdr:colOff>0</xdr:colOff>
      <xdr:row>84</xdr:row>
      <xdr:rowOff>95250</xdr:rowOff>
    </xdr:to>
    <xdr:sp macro="" textlink="">
      <xdr:nvSpPr>
        <xdr:cNvPr id="31" name="Line 246"/>
        <xdr:cNvSpPr>
          <a:spLocks noChangeShapeType="1"/>
        </xdr:cNvSpPr>
      </xdr:nvSpPr>
      <xdr:spPr bwMode="auto">
        <a:xfrm flipV="1">
          <a:off x="8229600" y="20259675"/>
          <a:ext cx="1019175" cy="0"/>
        </a:xfrm>
        <a:prstGeom prst="line">
          <a:avLst/>
        </a:prstGeom>
        <a:noFill/>
        <a:ln w="9525">
          <a:solidFill>
            <a:srgbClr val="000000"/>
          </a:solidFill>
          <a:round/>
          <a:headEnd type="none"/>
          <a:tailEnd type="triangle"/>
        </a:ln>
      </xdr:spPr>
    </xdr:sp>
    <xdr:clientData/>
  </xdr:twoCellAnchor>
  <xdr:twoCellAnchor>
    <xdr:from>
      <xdr:col>13</xdr:col>
      <xdr:colOff>28575</xdr:colOff>
      <xdr:row>71</xdr:row>
      <xdr:rowOff>9525</xdr:rowOff>
    </xdr:from>
    <xdr:to>
      <xdr:col>13</xdr:col>
      <xdr:colOff>1362075</xdr:colOff>
      <xdr:row>71</xdr:row>
      <xdr:rowOff>19050</xdr:rowOff>
    </xdr:to>
    <xdr:sp macro="" textlink="">
      <xdr:nvSpPr>
        <xdr:cNvPr id="32" name="Line 253"/>
        <xdr:cNvSpPr>
          <a:spLocks noChangeShapeType="1"/>
        </xdr:cNvSpPr>
      </xdr:nvSpPr>
      <xdr:spPr bwMode="auto">
        <a:xfrm>
          <a:off x="11744325" y="17125950"/>
          <a:ext cx="1333500" cy="9525"/>
        </a:xfrm>
        <a:prstGeom prst="line">
          <a:avLst/>
        </a:prstGeom>
        <a:noFill/>
        <a:ln w="9525">
          <a:solidFill>
            <a:srgbClr val="000000"/>
          </a:solidFill>
          <a:round/>
          <a:headEnd type="none"/>
          <a:tailEnd type="triangle"/>
        </a:ln>
      </xdr:spPr>
    </xdr:sp>
    <xdr:clientData/>
  </xdr:twoCellAnchor>
  <xdr:twoCellAnchor>
    <xdr:from>
      <xdr:col>10</xdr:col>
      <xdr:colOff>9525</xdr:colOff>
      <xdr:row>56</xdr:row>
      <xdr:rowOff>28575</xdr:rowOff>
    </xdr:from>
    <xdr:to>
      <xdr:col>10</xdr:col>
      <xdr:colOff>1047750</xdr:colOff>
      <xdr:row>56</xdr:row>
      <xdr:rowOff>28575</xdr:rowOff>
    </xdr:to>
    <xdr:sp macro="" textlink="">
      <xdr:nvSpPr>
        <xdr:cNvPr id="33" name="Line 257"/>
        <xdr:cNvSpPr>
          <a:spLocks noChangeShapeType="1"/>
        </xdr:cNvSpPr>
      </xdr:nvSpPr>
      <xdr:spPr bwMode="auto">
        <a:xfrm>
          <a:off x="8210550" y="13792200"/>
          <a:ext cx="1038225" cy="0"/>
        </a:xfrm>
        <a:prstGeom prst="line">
          <a:avLst/>
        </a:prstGeom>
        <a:noFill/>
        <a:ln w="9525">
          <a:solidFill>
            <a:srgbClr val="000000"/>
          </a:solidFill>
          <a:round/>
          <a:headEnd type="none"/>
          <a:tailEnd type="triangle"/>
        </a:ln>
      </xdr:spPr>
    </xdr:sp>
    <xdr:clientData/>
  </xdr:twoCellAnchor>
  <xdr:twoCellAnchor>
    <xdr:from>
      <xdr:col>13</xdr:col>
      <xdr:colOff>28575</xdr:colOff>
      <xdr:row>23</xdr:row>
      <xdr:rowOff>161925</xdr:rowOff>
    </xdr:from>
    <xdr:to>
      <xdr:col>14</xdr:col>
      <xdr:colOff>19050</xdr:colOff>
      <xdr:row>23</xdr:row>
      <xdr:rowOff>171450</xdr:rowOff>
    </xdr:to>
    <xdr:sp macro="" textlink="">
      <xdr:nvSpPr>
        <xdr:cNvPr id="34" name="Line 262"/>
        <xdr:cNvSpPr>
          <a:spLocks noChangeShapeType="1"/>
        </xdr:cNvSpPr>
      </xdr:nvSpPr>
      <xdr:spPr bwMode="auto">
        <a:xfrm>
          <a:off x="11744325" y="7239000"/>
          <a:ext cx="1390650" cy="9525"/>
        </a:xfrm>
        <a:prstGeom prst="line">
          <a:avLst/>
        </a:prstGeom>
        <a:noFill/>
        <a:ln w="9525">
          <a:solidFill>
            <a:srgbClr val="000000"/>
          </a:solidFill>
          <a:round/>
          <a:headEnd type="none"/>
          <a:tailEnd type="triangle"/>
        </a:ln>
      </xdr:spPr>
    </xdr:sp>
    <xdr:clientData/>
  </xdr:twoCellAnchor>
  <xdr:twoCellAnchor>
    <xdr:from>
      <xdr:col>10</xdr:col>
      <xdr:colOff>9525</xdr:colOff>
      <xdr:row>35</xdr:row>
      <xdr:rowOff>76200</xdr:rowOff>
    </xdr:from>
    <xdr:to>
      <xdr:col>11</xdr:col>
      <xdr:colOff>0</xdr:colOff>
      <xdr:row>35</xdr:row>
      <xdr:rowOff>76200</xdr:rowOff>
    </xdr:to>
    <xdr:sp macro="" textlink="">
      <xdr:nvSpPr>
        <xdr:cNvPr id="35" name="Line 4"/>
        <xdr:cNvSpPr>
          <a:spLocks noChangeShapeType="1"/>
        </xdr:cNvSpPr>
      </xdr:nvSpPr>
      <xdr:spPr bwMode="auto">
        <a:xfrm>
          <a:off x="8210550" y="9572625"/>
          <a:ext cx="1038225" cy="0"/>
        </a:xfrm>
        <a:prstGeom prst="line">
          <a:avLst/>
        </a:prstGeom>
        <a:noFill/>
        <a:ln w="9525">
          <a:solidFill>
            <a:srgbClr val="000000"/>
          </a:solidFill>
          <a:round/>
          <a:headEnd type="none"/>
          <a:tailEnd type="triangle"/>
        </a:ln>
      </xdr:spPr>
    </xdr:sp>
    <xdr:clientData/>
  </xdr:twoCellAnchor>
  <xdr:twoCellAnchor>
    <xdr:from>
      <xdr:col>10</xdr:col>
      <xdr:colOff>19050</xdr:colOff>
      <xdr:row>70</xdr:row>
      <xdr:rowOff>9525</xdr:rowOff>
    </xdr:from>
    <xdr:to>
      <xdr:col>10</xdr:col>
      <xdr:colOff>1047750</xdr:colOff>
      <xdr:row>70</xdr:row>
      <xdr:rowOff>9525</xdr:rowOff>
    </xdr:to>
    <xdr:sp macro="" textlink="">
      <xdr:nvSpPr>
        <xdr:cNvPr id="36" name="Line 232"/>
        <xdr:cNvSpPr>
          <a:spLocks noChangeShapeType="1"/>
        </xdr:cNvSpPr>
      </xdr:nvSpPr>
      <xdr:spPr bwMode="auto">
        <a:xfrm>
          <a:off x="8220075" y="16935450"/>
          <a:ext cx="1028700" cy="0"/>
        </a:xfrm>
        <a:prstGeom prst="line">
          <a:avLst/>
        </a:prstGeom>
        <a:noFill/>
        <a:ln w="9525">
          <a:solidFill>
            <a:srgbClr val="000000"/>
          </a:solidFill>
          <a:round/>
          <a:headEnd type="none"/>
          <a:tailEnd type="triangle"/>
        </a:ln>
      </xdr:spPr>
    </xdr:sp>
    <xdr:clientData/>
  </xdr:twoCellAnchor>
  <xdr:twoCellAnchor>
    <xdr:from>
      <xdr:col>10</xdr:col>
      <xdr:colOff>9525</xdr:colOff>
      <xdr:row>92</xdr:row>
      <xdr:rowOff>19050</xdr:rowOff>
    </xdr:from>
    <xdr:to>
      <xdr:col>11</xdr:col>
      <xdr:colOff>0</xdr:colOff>
      <xdr:row>92</xdr:row>
      <xdr:rowOff>19050</xdr:rowOff>
    </xdr:to>
    <xdr:sp macro="" textlink="">
      <xdr:nvSpPr>
        <xdr:cNvPr id="37" name="Line 237"/>
        <xdr:cNvSpPr>
          <a:spLocks noChangeShapeType="1"/>
        </xdr:cNvSpPr>
      </xdr:nvSpPr>
      <xdr:spPr bwMode="auto">
        <a:xfrm>
          <a:off x="8210550" y="21850350"/>
          <a:ext cx="1038225" cy="0"/>
        </a:xfrm>
        <a:prstGeom prst="line">
          <a:avLst/>
        </a:prstGeom>
        <a:noFill/>
        <a:ln w="9525">
          <a:solidFill>
            <a:srgbClr val="000000"/>
          </a:solidFill>
          <a:round/>
          <a:headEnd type="none"/>
          <a:tailEnd type="triangle"/>
        </a:ln>
      </xdr:spPr>
    </xdr:sp>
    <xdr:clientData/>
  </xdr:twoCellAnchor>
  <xdr:twoCellAnchor>
    <xdr:from>
      <xdr:col>6</xdr:col>
      <xdr:colOff>609600</xdr:colOff>
      <xdr:row>55</xdr:row>
      <xdr:rowOff>0</xdr:rowOff>
    </xdr:from>
    <xdr:to>
      <xdr:col>7</xdr:col>
      <xdr:colOff>609600</xdr:colOff>
      <xdr:row>55</xdr:row>
      <xdr:rowOff>0</xdr:rowOff>
    </xdr:to>
    <xdr:sp macro="" textlink="">
      <xdr:nvSpPr>
        <xdr:cNvPr id="38" name="Line 7"/>
        <xdr:cNvSpPr>
          <a:spLocks noChangeShapeType="1"/>
        </xdr:cNvSpPr>
      </xdr:nvSpPr>
      <xdr:spPr bwMode="auto">
        <a:xfrm>
          <a:off x="6372225" y="13535025"/>
          <a:ext cx="609600" cy="0"/>
        </a:xfrm>
        <a:prstGeom prst="line">
          <a:avLst/>
        </a:prstGeom>
        <a:noFill/>
        <a:ln w="9525">
          <a:solidFill>
            <a:srgbClr val="000000"/>
          </a:solidFill>
          <a:round/>
          <a:headEnd type="none"/>
          <a:tailEnd type="triangle"/>
        </a:ln>
      </xdr:spPr>
    </xdr:sp>
    <xdr:clientData/>
  </xdr:twoCellAnchor>
  <xdr:twoCellAnchor>
    <xdr:from>
      <xdr:col>5</xdr:col>
      <xdr:colOff>9525</xdr:colOff>
      <xdr:row>55</xdr:row>
      <xdr:rowOff>0</xdr:rowOff>
    </xdr:from>
    <xdr:to>
      <xdr:col>6</xdr:col>
      <xdr:colOff>19050</xdr:colOff>
      <xdr:row>55</xdr:row>
      <xdr:rowOff>9525</xdr:rowOff>
    </xdr:to>
    <xdr:sp macro="" textlink="">
      <xdr:nvSpPr>
        <xdr:cNvPr id="39" name="Line 7"/>
        <xdr:cNvSpPr>
          <a:spLocks noChangeShapeType="1"/>
        </xdr:cNvSpPr>
      </xdr:nvSpPr>
      <xdr:spPr bwMode="auto">
        <a:xfrm>
          <a:off x="5162550" y="13535025"/>
          <a:ext cx="619125" cy="9525"/>
        </a:xfrm>
        <a:prstGeom prst="line">
          <a:avLst/>
        </a:prstGeom>
        <a:noFill/>
        <a:ln w="9525">
          <a:solidFill>
            <a:srgbClr val="000000"/>
          </a:solidFill>
          <a:round/>
          <a:headEnd type="none"/>
          <a:tailEnd type="triangle"/>
        </a:ln>
      </xdr:spPr>
    </xdr:sp>
    <xdr:clientData/>
  </xdr:twoCellAnchor>
  <xdr:twoCellAnchor>
    <xdr:from>
      <xdr:col>9</xdr:col>
      <xdr:colOff>590550</xdr:colOff>
      <xdr:row>96</xdr:row>
      <xdr:rowOff>38100</xdr:rowOff>
    </xdr:from>
    <xdr:to>
      <xdr:col>11</xdr:col>
      <xdr:colOff>19050</xdr:colOff>
      <xdr:row>96</xdr:row>
      <xdr:rowOff>38100</xdr:rowOff>
    </xdr:to>
    <xdr:sp macro="" textlink="">
      <xdr:nvSpPr>
        <xdr:cNvPr id="40" name="Line 237"/>
        <xdr:cNvSpPr>
          <a:spLocks noChangeShapeType="1"/>
        </xdr:cNvSpPr>
      </xdr:nvSpPr>
      <xdr:spPr bwMode="auto">
        <a:xfrm>
          <a:off x="8181975" y="22640925"/>
          <a:ext cx="1085850" cy="0"/>
        </a:xfrm>
        <a:prstGeom prst="line">
          <a:avLst/>
        </a:prstGeom>
        <a:noFill/>
        <a:ln w="9525">
          <a:solidFill>
            <a:srgbClr val="000000"/>
          </a:solidFill>
          <a:round/>
          <a:headEnd type="none"/>
          <a:tailEnd type="triangle"/>
        </a:ln>
      </xdr:spPr>
    </xdr:sp>
    <xdr:clientData/>
  </xdr:twoCellAnchor>
  <xdr:twoCellAnchor>
    <xdr:from>
      <xdr:col>13</xdr:col>
      <xdr:colOff>923925</xdr:colOff>
      <xdr:row>98</xdr:row>
      <xdr:rowOff>76200</xdr:rowOff>
    </xdr:from>
    <xdr:to>
      <xdr:col>13</xdr:col>
      <xdr:colOff>1400175</xdr:colOff>
      <xdr:row>98</xdr:row>
      <xdr:rowOff>76200</xdr:rowOff>
    </xdr:to>
    <xdr:cxnSp macro="">
      <xdr:nvCxnSpPr>
        <xdr:cNvPr id="41" name="Přímá spojovací šipka 91"/>
        <xdr:cNvCxnSpPr>
          <a:cxnSpLocks noChangeShapeType="1"/>
        </xdr:cNvCxnSpPr>
      </xdr:nvCxnSpPr>
      <xdr:spPr bwMode="auto">
        <a:xfrm>
          <a:off x="12639675" y="23079075"/>
          <a:ext cx="476250" cy="0"/>
        </a:xfrm>
        <a:prstGeom prst="straightConnector1">
          <a:avLst/>
        </a:prstGeom>
        <a:noFill/>
        <a:ln w="9525">
          <a:solidFill>
            <a:srgbClr val="000000"/>
          </a:solidFill>
          <a:round/>
          <a:headEnd type="none"/>
          <a:tailEnd type="triangle"/>
        </a:ln>
      </xdr:spPr>
    </xdr:cxnSp>
    <xdr:clientData/>
  </xdr:twoCellAnchor>
  <xdr:twoCellAnchor>
    <xdr:from>
      <xdr:col>13</xdr:col>
      <xdr:colOff>923925</xdr:colOff>
      <xdr:row>92</xdr:row>
      <xdr:rowOff>142875</xdr:rowOff>
    </xdr:from>
    <xdr:to>
      <xdr:col>13</xdr:col>
      <xdr:colOff>923925</xdr:colOff>
      <xdr:row>102</xdr:row>
      <xdr:rowOff>76200</xdr:rowOff>
    </xdr:to>
    <xdr:cxnSp macro="">
      <xdr:nvCxnSpPr>
        <xdr:cNvPr id="42" name="Přímá spojovací čára 47"/>
        <xdr:cNvCxnSpPr/>
      </xdr:nvCxnSpPr>
      <xdr:spPr>
        <a:xfrm flipH="1">
          <a:off x="12639675" y="21974175"/>
          <a:ext cx="0" cy="1895475"/>
        </a:xfrm>
        <a:prstGeom prst="line">
          <a:avLst/>
        </a:prstGeom>
        <a:ln>
          <a:headEnd type="none"/>
          <a:tailEnd type="none"/>
        </a:ln>
      </xdr:spPr>
      <xdr:style>
        <a:lnRef idx="1">
          <a:schemeClr val="tx1"/>
        </a:lnRef>
        <a:fillRef idx="0">
          <a:schemeClr val="tx1"/>
        </a:fillRef>
        <a:effectRef idx="0">
          <a:schemeClr val="tx1"/>
        </a:effectRef>
        <a:fontRef idx="minor">
          <a:schemeClr val="tx1"/>
        </a:fontRef>
      </xdr:style>
    </xdr:cxnSp>
    <xdr:clientData/>
  </xdr:twoCellAnchor>
  <xdr:twoCellAnchor>
    <xdr:from>
      <xdr:col>13</xdr:col>
      <xdr:colOff>28575</xdr:colOff>
      <xdr:row>96</xdr:row>
      <xdr:rowOff>0</xdr:rowOff>
    </xdr:from>
    <xdr:to>
      <xdr:col>13</xdr:col>
      <xdr:colOff>923925</xdr:colOff>
      <xdr:row>96</xdr:row>
      <xdr:rowOff>0</xdr:rowOff>
    </xdr:to>
    <xdr:cxnSp macro="">
      <xdr:nvCxnSpPr>
        <xdr:cNvPr id="43" name="Přímá spojovací čára 48"/>
        <xdr:cNvCxnSpPr/>
      </xdr:nvCxnSpPr>
      <xdr:spPr>
        <a:xfrm flipV="1">
          <a:off x="11744325" y="22602825"/>
          <a:ext cx="895350" cy="0"/>
        </a:xfrm>
        <a:prstGeom prst="line">
          <a:avLst/>
        </a:prstGeom>
        <a:ln>
          <a:headEnd type="none"/>
          <a:tailEnd type="none"/>
        </a:ln>
      </xdr:spPr>
      <xdr:style>
        <a:lnRef idx="1">
          <a:schemeClr val="tx1"/>
        </a:lnRef>
        <a:fillRef idx="0">
          <a:schemeClr val="tx1"/>
        </a:fillRef>
        <a:effectRef idx="0">
          <a:schemeClr val="tx1"/>
        </a:effectRef>
        <a:fontRef idx="minor">
          <a:schemeClr val="tx1"/>
        </a:fontRef>
      </xdr:style>
    </xdr:cxnSp>
    <xdr:clientData/>
  </xdr:twoCellAnchor>
  <xdr:twoCellAnchor>
    <xdr:from>
      <xdr:col>13</xdr:col>
      <xdr:colOff>9525</xdr:colOff>
      <xdr:row>47</xdr:row>
      <xdr:rowOff>171450</xdr:rowOff>
    </xdr:from>
    <xdr:to>
      <xdr:col>14</xdr:col>
      <xdr:colOff>9525</xdr:colOff>
      <xdr:row>47</xdr:row>
      <xdr:rowOff>171450</xdr:rowOff>
    </xdr:to>
    <xdr:sp macro="" textlink="">
      <xdr:nvSpPr>
        <xdr:cNvPr id="44" name="Line 208"/>
        <xdr:cNvSpPr>
          <a:spLocks noChangeShapeType="1"/>
        </xdr:cNvSpPr>
      </xdr:nvSpPr>
      <xdr:spPr bwMode="auto">
        <a:xfrm flipV="1">
          <a:off x="11725275" y="12106275"/>
          <a:ext cx="1400175" cy="0"/>
        </a:xfrm>
        <a:prstGeom prst="line">
          <a:avLst/>
        </a:prstGeom>
        <a:noFill/>
        <a:ln w="9525">
          <a:solidFill>
            <a:srgbClr val="000000"/>
          </a:solidFill>
          <a:round/>
          <a:headEnd type="none"/>
          <a:tailEnd type="triangle"/>
        </a:ln>
      </xdr:spPr>
    </xdr:sp>
    <xdr:clientData/>
  </xdr:twoCellAnchor>
  <xdr:twoCellAnchor>
    <xdr:from>
      <xdr:col>9</xdr:col>
      <xdr:colOff>581025</xdr:colOff>
      <xdr:row>100</xdr:row>
      <xdr:rowOff>19050</xdr:rowOff>
    </xdr:from>
    <xdr:to>
      <xdr:col>11</xdr:col>
      <xdr:colOff>0</xdr:colOff>
      <xdr:row>100</xdr:row>
      <xdr:rowOff>19050</xdr:rowOff>
    </xdr:to>
    <xdr:sp macro="" textlink="">
      <xdr:nvSpPr>
        <xdr:cNvPr id="45" name="Line 237"/>
        <xdr:cNvSpPr>
          <a:spLocks noChangeShapeType="1"/>
        </xdr:cNvSpPr>
      </xdr:nvSpPr>
      <xdr:spPr bwMode="auto">
        <a:xfrm flipV="1">
          <a:off x="8172450" y="23421975"/>
          <a:ext cx="1076325" cy="0"/>
        </a:xfrm>
        <a:prstGeom prst="line">
          <a:avLst/>
        </a:prstGeom>
        <a:noFill/>
        <a:ln w="9525">
          <a:solidFill>
            <a:srgbClr val="000000"/>
          </a:solidFill>
          <a:round/>
          <a:headEnd type="none"/>
          <a:tailEnd type="triangle"/>
        </a:ln>
      </xdr:spPr>
    </xdr:sp>
    <xdr:clientData/>
  </xdr:twoCellAnchor>
  <xdr:twoCellAnchor>
    <xdr:from>
      <xdr:col>13</xdr:col>
      <xdr:colOff>923925</xdr:colOff>
      <xdr:row>102</xdr:row>
      <xdr:rowOff>76200</xdr:rowOff>
    </xdr:from>
    <xdr:to>
      <xdr:col>13</xdr:col>
      <xdr:colOff>1400175</xdr:colOff>
      <xdr:row>102</xdr:row>
      <xdr:rowOff>76200</xdr:rowOff>
    </xdr:to>
    <xdr:cxnSp macro="">
      <xdr:nvCxnSpPr>
        <xdr:cNvPr id="46" name="Přímá spojovací šipka 91"/>
        <xdr:cNvCxnSpPr>
          <a:cxnSpLocks noChangeShapeType="1"/>
        </xdr:cNvCxnSpPr>
      </xdr:nvCxnSpPr>
      <xdr:spPr bwMode="auto">
        <a:xfrm>
          <a:off x="12639675" y="23869650"/>
          <a:ext cx="476250" cy="0"/>
        </a:xfrm>
        <a:prstGeom prst="straightConnector1">
          <a:avLst/>
        </a:prstGeom>
        <a:noFill/>
        <a:ln w="9525">
          <a:solidFill>
            <a:srgbClr val="000000"/>
          </a:solidFill>
          <a:round/>
          <a:headEnd type="none"/>
          <a:tailEnd type="triangle"/>
        </a:ln>
      </xdr:spPr>
    </xdr:cxnSp>
    <xdr:clientData/>
  </xdr:twoCellAnchor>
  <xdr:twoCellAnchor>
    <xdr:from>
      <xdr:col>13</xdr:col>
      <xdr:colOff>904875</xdr:colOff>
      <xdr:row>92</xdr:row>
      <xdr:rowOff>161925</xdr:rowOff>
    </xdr:from>
    <xdr:to>
      <xdr:col>13</xdr:col>
      <xdr:colOff>1381125</xdr:colOff>
      <xdr:row>92</xdr:row>
      <xdr:rowOff>161925</xdr:rowOff>
    </xdr:to>
    <xdr:cxnSp macro="">
      <xdr:nvCxnSpPr>
        <xdr:cNvPr id="47" name="Přímá spojnice se šipkou 46"/>
        <xdr:cNvCxnSpPr/>
      </xdr:nvCxnSpPr>
      <xdr:spPr>
        <a:xfrm>
          <a:off x="12620625" y="21993225"/>
          <a:ext cx="476250" cy="0"/>
        </a:xfrm>
        <a:prstGeom prst="straightConnector1">
          <a:avLst/>
        </a:prstGeom>
        <a:ln>
          <a:headEnd type="none"/>
          <a:tailEnd type="triangle"/>
        </a:ln>
      </xdr:spPr>
      <xdr:style>
        <a:lnRef idx="1">
          <a:schemeClr val="tx1"/>
        </a:lnRef>
        <a:fillRef idx="0">
          <a:schemeClr val="tx1"/>
        </a:fillRef>
        <a:effectRef idx="0">
          <a:schemeClr val="tx1"/>
        </a:effectRef>
        <a:fontRef idx="minor">
          <a:schemeClr val="tx1"/>
        </a:fontRef>
      </xdr:style>
    </xdr:cxnSp>
    <xdr:clientData/>
  </xdr:twoCellAnchor>
  <xdr:twoCellAnchor>
    <xdr:from>
      <xdr:col>12</xdr:col>
      <xdr:colOff>1266825</xdr:colOff>
      <xdr:row>66</xdr:row>
      <xdr:rowOff>0</xdr:rowOff>
    </xdr:from>
    <xdr:to>
      <xdr:col>13</xdr:col>
      <xdr:colOff>933450</xdr:colOff>
      <xdr:row>66</xdr:row>
      <xdr:rowOff>0</xdr:rowOff>
    </xdr:to>
    <xdr:cxnSp macro="">
      <xdr:nvCxnSpPr>
        <xdr:cNvPr id="48" name="Přímá spojnice 47"/>
        <xdr:cNvCxnSpPr/>
      </xdr:nvCxnSpPr>
      <xdr:spPr>
        <a:xfrm flipV="1">
          <a:off x="11696700" y="16021050"/>
          <a:ext cx="952500" cy="0"/>
        </a:xfrm>
        <a:prstGeom prst="line">
          <a:avLst/>
        </a:prstGeom>
        <a:ln>
          <a:headEnd type="none"/>
          <a:tailEnd type="none"/>
        </a:ln>
      </xdr:spPr>
      <xdr:style>
        <a:lnRef idx="1">
          <a:schemeClr val="tx1"/>
        </a:lnRef>
        <a:fillRef idx="0">
          <a:schemeClr val="tx1"/>
        </a:fillRef>
        <a:effectRef idx="0">
          <a:schemeClr val="tx1"/>
        </a:effectRef>
        <a:fontRef idx="minor">
          <a:schemeClr val="tx1"/>
        </a:fontRef>
      </xdr:style>
    </xdr:cxnSp>
    <xdr:clientData/>
  </xdr:twoCellAnchor>
  <xdr:twoCellAnchor>
    <xdr:from>
      <xdr:col>13</xdr:col>
      <xdr:colOff>952500</xdr:colOff>
      <xdr:row>60</xdr:row>
      <xdr:rowOff>285750</xdr:rowOff>
    </xdr:from>
    <xdr:to>
      <xdr:col>13</xdr:col>
      <xdr:colOff>952500</xdr:colOff>
      <xdr:row>66</xdr:row>
      <xdr:rowOff>123825</xdr:rowOff>
    </xdr:to>
    <xdr:cxnSp macro="">
      <xdr:nvCxnSpPr>
        <xdr:cNvPr id="49" name="Přímá spojnice 48"/>
        <xdr:cNvCxnSpPr/>
      </xdr:nvCxnSpPr>
      <xdr:spPr>
        <a:xfrm>
          <a:off x="12668250" y="14792325"/>
          <a:ext cx="0" cy="1352550"/>
        </a:xfrm>
        <a:prstGeom prst="line">
          <a:avLst/>
        </a:prstGeom>
        <a:ln>
          <a:headEnd type="none"/>
          <a:tailEnd type="none"/>
        </a:ln>
      </xdr:spPr>
      <xdr:style>
        <a:lnRef idx="1">
          <a:schemeClr val="tx1"/>
        </a:lnRef>
        <a:fillRef idx="0">
          <a:schemeClr val="tx1"/>
        </a:fillRef>
        <a:effectRef idx="0">
          <a:schemeClr val="tx1"/>
        </a:effectRef>
        <a:fontRef idx="minor">
          <a:schemeClr val="tx1"/>
        </a:fontRef>
      </xdr:style>
    </xdr:cxnSp>
    <xdr:clientData/>
  </xdr:twoCellAnchor>
  <xdr:twoCellAnchor>
    <xdr:from>
      <xdr:col>13</xdr:col>
      <xdr:colOff>952500</xdr:colOff>
      <xdr:row>60</xdr:row>
      <xdr:rowOff>266700</xdr:rowOff>
    </xdr:from>
    <xdr:to>
      <xdr:col>13</xdr:col>
      <xdr:colOff>1381125</xdr:colOff>
      <xdr:row>60</xdr:row>
      <xdr:rowOff>266700</xdr:rowOff>
    </xdr:to>
    <xdr:cxnSp macro="">
      <xdr:nvCxnSpPr>
        <xdr:cNvPr id="50" name="Přímá spojnice se šipkou 49"/>
        <xdr:cNvCxnSpPr/>
      </xdr:nvCxnSpPr>
      <xdr:spPr>
        <a:xfrm>
          <a:off x="12668250" y="14773275"/>
          <a:ext cx="428625" cy="0"/>
        </a:xfrm>
        <a:prstGeom prst="straightConnector1">
          <a:avLst/>
        </a:prstGeom>
        <a:ln>
          <a:headEnd type="none"/>
          <a:tailEnd type="triangle"/>
        </a:ln>
      </xdr:spPr>
      <xdr:style>
        <a:lnRef idx="1">
          <a:schemeClr val="tx1"/>
        </a:lnRef>
        <a:fillRef idx="0">
          <a:schemeClr val="tx1"/>
        </a:fillRef>
        <a:effectRef idx="0">
          <a:schemeClr val="tx1"/>
        </a:effectRef>
        <a:fontRef idx="minor">
          <a:schemeClr val="tx1"/>
        </a:fontRef>
      </xdr:style>
    </xdr:cxnSp>
    <xdr:clientData/>
  </xdr:twoCellAnchor>
  <xdr:twoCellAnchor>
    <xdr:from>
      <xdr:col>13</xdr:col>
      <xdr:colOff>952500</xdr:colOff>
      <xdr:row>66</xdr:row>
      <xdr:rowOff>114300</xdr:rowOff>
    </xdr:from>
    <xdr:to>
      <xdr:col>14</xdr:col>
      <xdr:colOff>19050</xdr:colOff>
      <xdr:row>66</xdr:row>
      <xdr:rowOff>114300</xdr:rowOff>
    </xdr:to>
    <xdr:cxnSp macro="">
      <xdr:nvCxnSpPr>
        <xdr:cNvPr id="51" name="Přímá spojnice se šipkou 50"/>
        <xdr:cNvCxnSpPr/>
      </xdr:nvCxnSpPr>
      <xdr:spPr>
        <a:xfrm>
          <a:off x="12668250" y="16135350"/>
          <a:ext cx="466725" cy="0"/>
        </a:xfrm>
        <a:prstGeom prst="straightConnector1">
          <a:avLst/>
        </a:prstGeom>
        <a:ln>
          <a:headEnd type="none"/>
          <a:tailEnd type="triangle"/>
        </a:ln>
      </xdr:spPr>
      <xdr:style>
        <a:lnRef idx="1">
          <a:schemeClr val="tx1"/>
        </a:lnRef>
        <a:fillRef idx="0">
          <a:schemeClr val="tx1"/>
        </a:fillRef>
        <a:effectRef idx="0">
          <a:schemeClr val="tx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9525</xdr:colOff>
      <xdr:row>31</xdr:row>
      <xdr:rowOff>76200</xdr:rowOff>
    </xdr:from>
    <xdr:to>
      <xdr:col>11</xdr:col>
      <xdr:colOff>0</xdr:colOff>
      <xdr:row>31</xdr:row>
      <xdr:rowOff>76200</xdr:rowOff>
    </xdr:to>
    <xdr:sp macro="" textlink="">
      <xdr:nvSpPr>
        <xdr:cNvPr id="2" name="Line 4"/>
        <xdr:cNvSpPr>
          <a:spLocks noChangeShapeType="1"/>
        </xdr:cNvSpPr>
      </xdr:nvSpPr>
      <xdr:spPr bwMode="auto">
        <a:xfrm>
          <a:off x="8124825" y="8515350"/>
          <a:ext cx="990600" cy="0"/>
        </a:xfrm>
        <a:prstGeom prst="line">
          <a:avLst/>
        </a:prstGeom>
        <a:noFill/>
        <a:ln w="9525">
          <a:solidFill>
            <a:srgbClr val="000000"/>
          </a:solidFill>
          <a:round/>
          <a:headEnd type="none"/>
          <a:tailEnd type="triangle"/>
        </a:ln>
      </xdr:spPr>
    </xdr:sp>
    <xdr:clientData/>
  </xdr:twoCellAnchor>
  <xdr:twoCellAnchor>
    <xdr:from>
      <xdr:col>9</xdr:col>
      <xdr:colOff>9525</xdr:colOff>
      <xdr:row>54</xdr:row>
      <xdr:rowOff>171450</xdr:rowOff>
    </xdr:from>
    <xdr:to>
      <xdr:col>10</xdr:col>
      <xdr:colOff>28575</xdr:colOff>
      <xdr:row>54</xdr:row>
      <xdr:rowOff>171450</xdr:rowOff>
    </xdr:to>
    <xdr:sp macro="" textlink="">
      <xdr:nvSpPr>
        <xdr:cNvPr id="3" name="Line 7"/>
        <xdr:cNvSpPr>
          <a:spLocks noChangeShapeType="1"/>
        </xdr:cNvSpPr>
      </xdr:nvSpPr>
      <xdr:spPr bwMode="auto">
        <a:xfrm>
          <a:off x="7543800" y="13220700"/>
          <a:ext cx="600075" cy="0"/>
        </a:xfrm>
        <a:prstGeom prst="line">
          <a:avLst/>
        </a:prstGeom>
        <a:noFill/>
        <a:ln w="9525">
          <a:solidFill>
            <a:srgbClr val="000000"/>
          </a:solidFill>
          <a:round/>
          <a:headEnd type="none"/>
          <a:tailEnd type="triangle"/>
        </a:ln>
      </xdr:spPr>
    </xdr:sp>
    <xdr:clientData/>
  </xdr:twoCellAnchor>
  <xdr:twoCellAnchor>
    <xdr:from>
      <xdr:col>10</xdr:col>
      <xdr:colOff>9525</xdr:colOff>
      <xdr:row>23</xdr:row>
      <xdr:rowOff>0</xdr:rowOff>
    </xdr:from>
    <xdr:to>
      <xdr:col>10</xdr:col>
      <xdr:colOff>9525</xdr:colOff>
      <xdr:row>55</xdr:row>
      <xdr:rowOff>104775</xdr:rowOff>
    </xdr:to>
    <xdr:sp macro="" textlink="">
      <xdr:nvSpPr>
        <xdr:cNvPr id="4" name="Line 9"/>
        <xdr:cNvSpPr>
          <a:spLocks noChangeShapeType="1"/>
        </xdr:cNvSpPr>
      </xdr:nvSpPr>
      <xdr:spPr bwMode="auto">
        <a:xfrm>
          <a:off x="8124825" y="6829425"/>
          <a:ext cx="0" cy="6667500"/>
        </a:xfrm>
        <a:prstGeom prst="line">
          <a:avLst/>
        </a:prstGeom>
        <a:noFill/>
        <a:ln w="9525">
          <a:solidFill>
            <a:srgbClr val="000000"/>
          </a:solidFill>
          <a:round/>
          <a:headEnd type="none"/>
          <a:tailEnd type="none"/>
        </a:ln>
      </xdr:spPr>
    </xdr:sp>
    <xdr:clientData/>
  </xdr:twoCellAnchor>
  <xdr:twoCellAnchor>
    <xdr:from>
      <xdr:col>10</xdr:col>
      <xdr:colOff>9525</xdr:colOff>
      <xdr:row>22</xdr:row>
      <xdr:rowOff>209550</xdr:rowOff>
    </xdr:from>
    <xdr:to>
      <xdr:col>11</xdr:col>
      <xdr:colOff>0</xdr:colOff>
      <xdr:row>22</xdr:row>
      <xdr:rowOff>209550</xdr:rowOff>
    </xdr:to>
    <xdr:sp macro="" textlink="">
      <xdr:nvSpPr>
        <xdr:cNvPr id="5" name="Line 10"/>
        <xdr:cNvSpPr>
          <a:spLocks noChangeShapeType="1"/>
        </xdr:cNvSpPr>
      </xdr:nvSpPr>
      <xdr:spPr bwMode="auto">
        <a:xfrm>
          <a:off x="8124825" y="6829425"/>
          <a:ext cx="990600" cy="0"/>
        </a:xfrm>
        <a:prstGeom prst="line">
          <a:avLst/>
        </a:prstGeom>
        <a:noFill/>
        <a:ln w="9525">
          <a:solidFill>
            <a:srgbClr val="000000"/>
          </a:solidFill>
          <a:round/>
          <a:headEnd type="none"/>
          <a:tailEnd type="triangle"/>
        </a:ln>
      </xdr:spPr>
    </xdr:sp>
    <xdr:clientData/>
  </xdr:twoCellAnchor>
  <xdr:twoCellAnchor>
    <xdr:from>
      <xdr:col>10</xdr:col>
      <xdr:colOff>9525</xdr:colOff>
      <xdr:row>55</xdr:row>
      <xdr:rowOff>0</xdr:rowOff>
    </xdr:from>
    <xdr:to>
      <xdr:col>10</xdr:col>
      <xdr:colOff>9525</xdr:colOff>
      <xdr:row>78</xdr:row>
      <xdr:rowOff>0</xdr:rowOff>
    </xdr:to>
    <xdr:sp macro="" textlink="">
      <xdr:nvSpPr>
        <xdr:cNvPr id="6" name="Line 15"/>
        <xdr:cNvSpPr>
          <a:spLocks noChangeShapeType="1"/>
        </xdr:cNvSpPr>
      </xdr:nvSpPr>
      <xdr:spPr bwMode="auto">
        <a:xfrm>
          <a:off x="8124825" y="13392150"/>
          <a:ext cx="0" cy="5267325"/>
        </a:xfrm>
        <a:prstGeom prst="line">
          <a:avLst/>
        </a:prstGeom>
        <a:noFill/>
        <a:ln w="9525">
          <a:solidFill>
            <a:srgbClr val="000000"/>
          </a:solidFill>
          <a:round/>
          <a:headEnd type="none"/>
          <a:tailEnd type="none"/>
        </a:ln>
      </xdr:spPr>
    </xdr:sp>
    <xdr:clientData/>
  </xdr:twoCellAnchor>
  <xdr:twoCellAnchor>
    <xdr:from>
      <xdr:col>10</xdr:col>
      <xdr:colOff>19050</xdr:colOff>
      <xdr:row>61</xdr:row>
      <xdr:rowOff>0</xdr:rowOff>
    </xdr:from>
    <xdr:to>
      <xdr:col>11</xdr:col>
      <xdr:colOff>9525</xdr:colOff>
      <xdr:row>61</xdr:row>
      <xdr:rowOff>0</xdr:rowOff>
    </xdr:to>
    <xdr:sp macro="" textlink="">
      <xdr:nvSpPr>
        <xdr:cNvPr id="7" name="Line 17"/>
        <xdr:cNvSpPr>
          <a:spLocks noChangeShapeType="1"/>
        </xdr:cNvSpPr>
      </xdr:nvSpPr>
      <xdr:spPr bwMode="auto">
        <a:xfrm>
          <a:off x="8134350" y="14849475"/>
          <a:ext cx="990600" cy="0"/>
        </a:xfrm>
        <a:prstGeom prst="line">
          <a:avLst/>
        </a:prstGeom>
        <a:noFill/>
        <a:ln w="9525">
          <a:solidFill>
            <a:srgbClr val="000000"/>
          </a:solidFill>
          <a:round/>
          <a:headEnd type="none"/>
          <a:tailEnd type="triangle"/>
        </a:ln>
      </xdr:spPr>
    </xdr:sp>
    <xdr:clientData/>
  </xdr:twoCellAnchor>
  <xdr:twoCellAnchor>
    <xdr:from>
      <xdr:col>10</xdr:col>
      <xdr:colOff>9525</xdr:colOff>
      <xdr:row>63</xdr:row>
      <xdr:rowOff>142875</xdr:rowOff>
    </xdr:from>
    <xdr:to>
      <xdr:col>10</xdr:col>
      <xdr:colOff>9525</xdr:colOff>
      <xdr:row>76</xdr:row>
      <xdr:rowOff>0</xdr:rowOff>
    </xdr:to>
    <xdr:sp macro="" textlink="">
      <xdr:nvSpPr>
        <xdr:cNvPr id="8" name="Line 23"/>
        <xdr:cNvSpPr>
          <a:spLocks noChangeShapeType="1"/>
        </xdr:cNvSpPr>
      </xdr:nvSpPr>
      <xdr:spPr bwMode="auto">
        <a:xfrm>
          <a:off x="8124825" y="15401925"/>
          <a:ext cx="0" cy="2857500"/>
        </a:xfrm>
        <a:prstGeom prst="line">
          <a:avLst/>
        </a:prstGeom>
        <a:noFill/>
        <a:ln w="9525">
          <a:solidFill>
            <a:srgbClr val="000000"/>
          </a:solidFill>
          <a:round/>
          <a:headEnd type="none"/>
          <a:tailEnd type="none"/>
        </a:ln>
      </xdr:spPr>
    </xdr:sp>
    <xdr:clientData/>
  </xdr:twoCellAnchor>
  <xdr:twoCellAnchor>
    <xdr:from>
      <xdr:col>10</xdr:col>
      <xdr:colOff>9525</xdr:colOff>
      <xdr:row>47</xdr:row>
      <xdr:rowOff>38100</xdr:rowOff>
    </xdr:from>
    <xdr:to>
      <xdr:col>11</xdr:col>
      <xdr:colOff>0</xdr:colOff>
      <xdr:row>47</xdr:row>
      <xdr:rowOff>38100</xdr:rowOff>
    </xdr:to>
    <xdr:sp macro="" textlink="">
      <xdr:nvSpPr>
        <xdr:cNvPr id="9" name="Line 31"/>
        <xdr:cNvSpPr>
          <a:spLocks noChangeShapeType="1"/>
        </xdr:cNvSpPr>
      </xdr:nvSpPr>
      <xdr:spPr bwMode="auto">
        <a:xfrm>
          <a:off x="8124825" y="11725275"/>
          <a:ext cx="990600" cy="0"/>
        </a:xfrm>
        <a:prstGeom prst="line">
          <a:avLst/>
        </a:prstGeom>
        <a:noFill/>
        <a:ln w="9525">
          <a:solidFill>
            <a:srgbClr val="000000"/>
          </a:solidFill>
          <a:round/>
          <a:headEnd type="none"/>
          <a:tailEnd type="triangle"/>
        </a:ln>
      </xdr:spPr>
    </xdr:sp>
    <xdr:clientData/>
  </xdr:twoCellAnchor>
  <xdr:twoCellAnchor>
    <xdr:from>
      <xdr:col>10</xdr:col>
      <xdr:colOff>9525</xdr:colOff>
      <xdr:row>78</xdr:row>
      <xdr:rowOff>0</xdr:rowOff>
    </xdr:from>
    <xdr:to>
      <xdr:col>10</xdr:col>
      <xdr:colOff>9525</xdr:colOff>
      <xdr:row>83</xdr:row>
      <xdr:rowOff>95250</xdr:rowOff>
    </xdr:to>
    <xdr:sp macro="" textlink="">
      <xdr:nvSpPr>
        <xdr:cNvPr id="10" name="Line 36"/>
        <xdr:cNvSpPr>
          <a:spLocks noChangeShapeType="1"/>
        </xdr:cNvSpPr>
      </xdr:nvSpPr>
      <xdr:spPr bwMode="auto">
        <a:xfrm>
          <a:off x="8124825" y="18659475"/>
          <a:ext cx="0" cy="1047750"/>
        </a:xfrm>
        <a:prstGeom prst="line">
          <a:avLst/>
        </a:prstGeom>
        <a:noFill/>
        <a:ln w="9525">
          <a:solidFill>
            <a:srgbClr val="000000"/>
          </a:solidFill>
          <a:round/>
          <a:headEnd type="none"/>
          <a:tailEnd type="none"/>
        </a:ln>
      </xdr:spPr>
    </xdr:sp>
    <xdr:clientData/>
  </xdr:twoCellAnchor>
  <xdr:twoCellAnchor>
    <xdr:from>
      <xdr:col>10</xdr:col>
      <xdr:colOff>19050</xdr:colOff>
      <xdr:row>43</xdr:row>
      <xdr:rowOff>38100</xdr:rowOff>
    </xdr:from>
    <xdr:to>
      <xdr:col>11</xdr:col>
      <xdr:colOff>9525</xdr:colOff>
      <xdr:row>43</xdr:row>
      <xdr:rowOff>38100</xdr:rowOff>
    </xdr:to>
    <xdr:sp macro="" textlink="">
      <xdr:nvSpPr>
        <xdr:cNvPr id="11" name="Line 69"/>
        <xdr:cNvSpPr>
          <a:spLocks noChangeShapeType="1"/>
        </xdr:cNvSpPr>
      </xdr:nvSpPr>
      <xdr:spPr bwMode="auto">
        <a:xfrm flipV="1">
          <a:off x="8134350" y="10925175"/>
          <a:ext cx="990600" cy="0"/>
        </a:xfrm>
        <a:prstGeom prst="line">
          <a:avLst/>
        </a:prstGeom>
        <a:noFill/>
        <a:ln w="9525">
          <a:solidFill>
            <a:srgbClr val="000000"/>
          </a:solidFill>
          <a:round/>
          <a:headEnd type="none"/>
          <a:tailEnd type="triangle"/>
        </a:ln>
      </xdr:spPr>
    </xdr:sp>
    <xdr:clientData/>
  </xdr:twoCellAnchor>
  <xdr:twoCellAnchor>
    <xdr:from>
      <xdr:col>10</xdr:col>
      <xdr:colOff>9525</xdr:colOff>
      <xdr:row>19</xdr:row>
      <xdr:rowOff>76200</xdr:rowOff>
    </xdr:from>
    <xdr:to>
      <xdr:col>10</xdr:col>
      <xdr:colOff>9525</xdr:colOff>
      <xdr:row>25</xdr:row>
      <xdr:rowOff>0</xdr:rowOff>
    </xdr:to>
    <xdr:sp macro="" textlink="">
      <xdr:nvSpPr>
        <xdr:cNvPr id="12" name="Line 99"/>
        <xdr:cNvSpPr>
          <a:spLocks noChangeShapeType="1"/>
        </xdr:cNvSpPr>
      </xdr:nvSpPr>
      <xdr:spPr bwMode="auto">
        <a:xfrm>
          <a:off x="8124825" y="6086475"/>
          <a:ext cx="0" cy="1143000"/>
        </a:xfrm>
        <a:prstGeom prst="line">
          <a:avLst/>
        </a:prstGeom>
        <a:noFill/>
        <a:ln w="9525">
          <a:solidFill>
            <a:srgbClr val="000000"/>
          </a:solidFill>
          <a:round/>
          <a:headEnd type="none"/>
          <a:tailEnd type="none"/>
        </a:ln>
      </xdr:spPr>
    </xdr:sp>
    <xdr:clientData/>
  </xdr:twoCellAnchor>
  <xdr:twoCellAnchor>
    <xdr:from>
      <xdr:col>10</xdr:col>
      <xdr:colOff>9525</xdr:colOff>
      <xdr:row>19</xdr:row>
      <xdr:rowOff>76200</xdr:rowOff>
    </xdr:from>
    <xdr:to>
      <xdr:col>11</xdr:col>
      <xdr:colOff>0</xdr:colOff>
      <xdr:row>19</xdr:row>
      <xdr:rowOff>76200</xdr:rowOff>
    </xdr:to>
    <xdr:sp macro="" textlink="">
      <xdr:nvSpPr>
        <xdr:cNvPr id="13" name="Line 100"/>
        <xdr:cNvSpPr>
          <a:spLocks noChangeShapeType="1"/>
        </xdr:cNvSpPr>
      </xdr:nvSpPr>
      <xdr:spPr bwMode="auto">
        <a:xfrm>
          <a:off x="8124825" y="6086475"/>
          <a:ext cx="990600" cy="0"/>
        </a:xfrm>
        <a:prstGeom prst="line">
          <a:avLst/>
        </a:prstGeom>
        <a:noFill/>
        <a:ln w="9525">
          <a:solidFill>
            <a:srgbClr val="000000"/>
          </a:solidFill>
          <a:round/>
          <a:headEnd type="none"/>
          <a:tailEnd type="triangle"/>
        </a:ln>
      </xdr:spPr>
    </xdr:sp>
    <xdr:clientData/>
  </xdr:twoCellAnchor>
  <xdr:twoCellAnchor>
    <xdr:from>
      <xdr:col>10</xdr:col>
      <xdr:colOff>9525</xdr:colOff>
      <xdr:row>76</xdr:row>
      <xdr:rowOff>0</xdr:rowOff>
    </xdr:from>
    <xdr:to>
      <xdr:col>10</xdr:col>
      <xdr:colOff>9525</xdr:colOff>
      <xdr:row>78</xdr:row>
      <xdr:rowOff>0</xdr:rowOff>
    </xdr:to>
    <xdr:sp macro="" textlink="">
      <xdr:nvSpPr>
        <xdr:cNvPr id="14" name="Line 105"/>
        <xdr:cNvSpPr>
          <a:spLocks noChangeShapeType="1"/>
        </xdr:cNvSpPr>
      </xdr:nvSpPr>
      <xdr:spPr bwMode="auto">
        <a:xfrm>
          <a:off x="8124825" y="18259425"/>
          <a:ext cx="0" cy="400050"/>
        </a:xfrm>
        <a:prstGeom prst="line">
          <a:avLst/>
        </a:prstGeom>
        <a:noFill/>
        <a:ln w="9525">
          <a:solidFill>
            <a:srgbClr val="000000"/>
          </a:solidFill>
          <a:round/>
          <a:headEnd type="none"/>
          <a:tailEnd type="none"/>
        </a:ln>
      </xdr:spPr>
    </xdr:sp>
    <xdr:clientData/>
  </xdr:twoCellAnchor>
  <xdr:twoCellAnchor>
    <xdr:from>
      <xdr:col>9</xdr:col>
      <xdr:colOff>581025</xdr:colOff>
      <xdr:row>77</xdr:row>
      <xdr:rowOff>133350</xdr:rowOff>
    </xdr:from>
    <xdr:to>
      <xdr:col>10</xdr:col>
      <xdr:colOff>9525</xdr:colOff>
      <xdr:row>101</xdr:row>
      <xdr:rowOff>28575</xdr:rowOff>
    </xdr:to>
    <xdr:sp macro="" textlink="">
      <xdr:nvSpPr>
        <xdr:cNvPr id="15" name="Line 118"/>
        <xdr:cNvSpPr>
          <a:spLocks noChangeShapeType="1"/>
        </xdr:cNvSpPr>
      </xdr:nvSpPr>
      <xdr:spPr bwMode="auto">
        <a:xfrm flipH="1">
          <a:off x="8115300" y="18592800"/>
          <a:ext cx="9525" cy="4533900"/>
        </a:xfrm>
        <a:prstGeom prst="line">
          <a:avLst/>
        </a:prstGeom>
        <a:noFill/>
        <a:ln w="9525">
          <a:solidFill>
            <a:srgbClr val="000000"/>
          </a:solidFill>
          <a:round/>
          <a:headEnd type="none"/>
          <a:tailEnd type="none"/>
        </a:ln>
      </xdr:spPr>
    </xdr:sp>
    <xdr:clientData/>
  </xdr:twoCellAnchor>
  <xdr:twoCellAnchor>
    <xdr:from>
      <xdr:col>10</xdr:col>
      <xdr:colOff>19050</xdr:colOff>
      <xdr:row>80</xdr:row>
      <xdr:rowOff>47625</xdr:rowOff>
    </xdr:from>
    <xdr:to>
      <xdr:col>11</xdr:col>
      <xdr:colOff>9525</xdr:colOff>
      <xdr:row>80</xdr:row>
      <xdr:rowOff>47625</xdr:rowOff>
    </xdr:to>
    <xdr:sp macro="" textlink="">
      <xdr:nvSpPr>
        <xdr:cNvPr id="16" name="Line 121"/>
        <xdr:cNvSpPr>
          <a:spLocks noChangeShapeType="1"/>
        </xdr:cNvSpPr>
      </xdr:nvSpPr>
      <xdr:spPr bwMode="auto">
        <a:xfrm>
          <a:off x="8134350" y="19088100"/>
          <a:ext cx="990600" cy="0"/>
        </a:xfrm>
        <a:prstGeom prst="line">
          <a:avLst/>
        </a:prstGeom>
        <a:noFill/>
        <a:ln w="9525">
          <a:solidFill>
            <a:srgbClr val="000000"/>
          </a:solidFill>
          <a:round/>
          <a:headEnd type="none"/>
          <a:tailEnd type="triangle"/>
        </a:ln>
      </xdr:spPr>
    </xdr:sp>
    <xdr:clientData/>
  </xdr:twoCellAnchor>
  <xdr:twoCellAnchor>
    <xdr:from>
      <xdr:col>10</xdr:col>
      <xdr:colOff>9525</xdr:colOff>
      <xdr:row>78</xdr:row>
      <xdr:rowOff>0</xdr:rowOff>
    </xdr:from>
    <xdr:to>
      <xdr:col>10</xdr:col>
      <xdr:colOff>9525</xdr:colOff>
      <xdr:row>82</xdr:row>
      <xdr:rowOff>47625</xdr:rowOff>
    </xdr:to>
    <xdr:sp macro="" textlink="">
      <xdr:nvSpPr>
        <xdr:cNvPr id="17" name="Line 127"/>
        <xdr:cNvSpPr>
          <a:spLocks noChangeShapeType="1"/>
        </xdr:cNvSpPr>
      </xdr:nvSpPr>
      <xdr:spPr bwMode="auto">
        <a:xfrm>
          <a:off x="8124825" y="18659475"/>
          <a:ext cx="0" cy="809625"/>
        </a:xfrm>
        <a:prstGeom prst="line">
          <a:avLst/>
        </a:prstGeom>
        <a:noFill/>
        <a:ln w="9525">
          <a:solidFill>
            <a:srgbClr val="000000"/>
          </a:solidFill>
          <a:round/>
          <a:headEnd type="none"/>
          <a:tailEnd type="none"/>
        </a:ln>
      </xdr:spPr>
    </xdr:sp>
    <xdr:clientData/>
  </xdr:twoCellAnchor>
  <xdr:twoCellAnchor>
    <xdr:from>
      <xdr:col>12</xdr:col>
      <xdr:colOff>857250</xdr:colOff>
      <xdr:row>64</xdr:row>
      <xdr:rowOff>0</xdr:rowOff>
    </xdr:from>
    <xdr:to>
      <xdr:col>12</xdr:col>
      <xdr:colOff>857250</xdr:colOff>
      <xdr:row>64</xdr:row>
      <xdr:rowOff>0</xdr:rowOff>
    </xdr:to>
    <xdr:sp macro="" textlink="">
      <xdr:nvSpPr>
        <xdr:cNvPr id="18" name="Line 146"/>
        <xdr:cNvSpPr>
          <a:spLocks noChangeShapeType="1"/>
        </xdr:cNvSpPr>
      </xdr:nvSpPr>
      <xdr:spPr bwMode="auto">
        <a:xfrm flipV="1">
          <a:off x="11191875" y="15497175"/>
          <a:ext cx="0" cy="0"/>
        </a:xfrm>
        <a:prstGeom prst="line">
          <a:avLst/>
        </a:prstGeom>
        <a:noFill/>
        <a:ln w="9525">
          <a:solidFill>
            <a:srgbClr val="000000"/>
          </a:solidFill>
          <a:round/>
          <a:headEnd type="none"/>
          <a:tailEnd type="triangle"/>
        </a:ln>
      </xdr:spPr>
    </xdr:sp>
    <xdr:clientData/>
  </xdr:twoCellAnchor>
  <xdr:twoCellAnchor>
    <xdr:from>
      <xdr:col>12</xdr:col>
      <xdr:colOff>0</xdr:colOff>
      <xdr:row>58</xdr:row>
      <xdr:rowOff>9525</xdr:rowOff>
    </xdr:from>
    <xdr:to>
      <xdr:col>12</xdr:col>
      <xdr:colOff>0</xdr:colOff>
      <xdr:row>59</xdr:row>
      <xdr:rowOff>9525</xdr:rowOff>
    </xdr:to>
    <xdr:sp macro="" textlink="">
      <xdr:nvSpPr>
        <xdr:cNvPr id="19" name="Line 174"/>
        <xdr:cNvSpPr>
          <a:spLocks noChangeShapeType="1"/>
        </xdr:cNvSpPr>
      </xdr:nvSpPr>
      <xdr:spPr bwMode="auto">
        <a:xfrm>
          <a:off x="10334625" y="13992225"/>
          <a:ext cx="0" cy="247650"/>
        </a:xfrm>
        <a:prstGeom prst="line">
          <a:avLst/>
        </a:prstGeom>
        <a:noFill/>
        <a:ln w="9525">
          <a:solidFill>
            <a:srgbClr val="000000"/>
          </a:solidFill>
          <a:round/>
          <a:headEnd type="none"/>
          <a:tailEnd type="triangle"/>
        </a:ln>
      </xdr:spPr>
    </xdr:sp>
    <xdr:clientData/>
  </xdr:twoCellAnchor>
  <xdr:twoCellAnchor>
    <xdr:from>
      <xdr:col>10</xdr:col>
      <xdr:colOff>19050</xdr:colOff>
      <xdr:row>65</xdr:row>
      <xdr:rowOff>123825</xdr:rowOff>
    </xdr:from>
    <xdr:to>
      <xdr:col>11</xdr:col>
      <xdr:colOff>0</xdr:colOff>
      <xdr:row>65</xdr:row>
      <xdr:rowOff>123825</xdr:rowOff>
    </xdr:to>
    <xdr:sp macro="" textlink="">
      <xdr:nvSpPr>
        <xdr:cNvPr id="20" name="Line 177"/>
        <xdr:cNvSpPr>
          <a:spLocks noChangeShapeType="1"/>
        </xdr:cNvSpPr>
      </xdr:nvSpPr>
      <xdr:spPr bwMode="auto">
        <a:xfrm flipV="1">
          <a:off x="8134350" y="16002000"/>
          <a:ext cx="981075" cy="0"/>
        </a:xfrm>
        <a:prstGeom prst="line">
          <a:avLst/>
        </a:prstGeom>
        <a:noFill/>
        <a:ln w="9525">
          <a:solidFill>
            <a:srgbClr val="000000"/>
          </a:solidFill>
          <a:round/>
          <a:headEnd type="none"/>
          <a:tailEnd type="triangle"/>
        </a:ln>
      </xdr:spPr>
    </xdr:sp>
    <xdr:clientData/>
  </xdr:twoCellAnchor>
  <xdr:twoCellAnchor>
    <xdr:from>
      <xdr:col>10</xdr:col>
      <xdr:colOff>9525</xdr:colOff>
      <xdr:row>39</xdr:row>
      <xdr:rowOff>38100</xdr:rowOff>
    </xdr:from>
    <xdr:to>
      <xdr:col>11</xdr:col>
      <xdr:colOff>0</xdr:colOff>
      <xdr:row>39</xdr:row>
      <xdr:rowOff>38100</xdr:rowOff>
    </xdr:to>
    <xdr:sp macro="" textlink="">
      <xdr:nvSpPr>
        <xdr:cNvPr id="21" name="Line 194"/>
        <xdr:cNvSpPr>
          <a:spLocks noChangeShapeType="1"/>
        </xdr:cNvSpPr>
      </xdr:nvSpPr>
      <xdr:spPr bwMode="auto">
        <a:xfrm>
          <a:off x="8124825" y="10096500"/>
          <a:ext cx="990600" cy="0"/>
        </a:xfrm>
        <a:prstGeom prst="line">
          <a:avLst/>
        </a:prstGeom>
        <a:noFill/>
        <a:ln w="9525">
          <a:solidFill>
            <a:srgbClr val="000000"/>
          </a:solidFill>
          <a:round/>
          <a:headEnd type="none"/>
          <a:tailEnd type="triangle"/>
        </a:ln>
      </xdr:spPr>
    </xdr:sp>
    <xdr:clientData/>
  </xdr:twoCellAnchor>
  <xdr:twoCellAnchor>
    <xdr:from>
      <xdr:col>12</xdr:col>
      <xdr:colOff>0</xdr:colOff>
      <xdr:row>63</xdr:row>
      <xdr:rowOff>0</xdr:rowOff>
    </xdr:from>
    <xdr:to>
      <xdr:col>12</xdr:col>
      <xdr:colOff>0</xdr:colOff>
      <xdr:row>64</xdr:row>
      <xdr:rowOff>0</xdr:rowOff>
    </xdr:to>
    <xdr:sp macro="" textlink="">
      <xdr:nvSpPr>
        <xdr:cNvPr id="22" name="Line 196"/>
        <xdr:cNvSpPr>
          <a:spLocks noChangeShapeType="1"/>
        </xdr:cNvSpPr>
      </xdr:nvSpPr>
      <xdr:spPr bwMode="auto">
        <a:xfrm flipV="1">
          <a:off x="10334625" y="15259050"/>
          <a:ext cx="0" cy="238125"/>
        </a:xfrm>
        <a:prstGeom prst="line">
          <a:avLst/>
        </a:prstGeom>
        <a:noFill/>
        <a:ln w="9525">
          <a:solidFill>
            <a:srgbClr val="000000"/>
          </a:solidFill>
          <a:round/>
          <a:headEnd type="none"/>
          <a:tailEnd type="triangle"/>
        </a:ln>
      </xdr:spPr>
    </xdr:sp>
    <xdr:clientData/>
  </xdr:twoCellAnchor>
  <xdr:twoCellAnchor>
    <xdr:from>
      <xdr:col>12</xdr:col>
      <xdr:colOff>0</xdr:colOff>
      <xdr:row>54</xdr:row>
      <xdr:rowOff>0</xdr:rowOff>
    </xdr:from>
    <xdr:to>
      <xdr:col>12</xdr:col>
      <xdr:colOff>0</xdr:colOff>
      <xdr:row>54</xdr:row>
      <xdr:rowOff>333375</xdr:rowOff>
    </xdr:to>
    <xdr:sp macro="" textlink="">
      <xdr:nvSpPr>
        <xdr:cNvPr id="23" name="Line 198"/>
        <xdr:cNvSpPr>
          <a:spLocks noChangeShapeType="1"/>
        </xdr:cNvSpPr>
      </xdr:nvSpPr>
      <xdr:spPr bwMode="auto">
        <a:xfrm flipV="1">
          <a:off x="10334625" y="13049250"/>
          <a:ext cx="0" cy="333375"/>
        </a:xfrm>
        <a:prstGeom prst="line">
          <a:avLst/>
        </a:prstGeom>
        <a:noFill/>
        <a:ln w="9525">
          <a:solidFill>
            <a:srgbClr val="000000"/>
          </a:solidFill>
          <a:round/>
          <a:headEnd type="none"/>
          <a:tailEnd type="triangle"/>
        </a:ln>
      </xdr:spPr>
    </xdr:sp>
    <xdr:clientData/>
  </xdr:twoCellAnchor>
  <xdr:twoCellAnchor>
    <xdr:from>
      <xdr:col>13</xdr:col>
      <xdr:colOff>19050</xdr:colOff>
      <xdr:row>28</xdr:row>
      <xdr:rowOff>0</xdr:rowOff>
    </xdr:from>
    <xdr:to>
      <xdr:col>14</xdr:col>
      <xdr:colOff>9525</xdr:colOff>
      <xdr:row>28</xdr:row>
      <xdr:rowOff>0</xdr:rowOff>
    </xdr:to>
    <xdr:sp macro="" textlink="">
      <xdr:nvSpPr>
        <xdr:cNvPr id="24" name="Line 204"/>
        <xdr:cNvSpPr>
          <a:spLocks noChangeShapeType="1"/>
        </xdr:cNvSpPr>
      </xdr:nvSpPr>
      <xdr:spPr bwMode="auto">
        <a:xfrm>
          <a:off x="11601450" y="7829550"/>
          <a:ext cx="1504950" cy="0"/>
        </a:xfrm>
        <a:prstGeom prst="line">
          <a:avLst/>
        </a:prstGeom>
        <a:noFill/>
        <a:ln w="9525">
          <a:solidFill>
            <a:srgbClr val="000000"/>
          </a:solidFill>
          <a:round/>
          <a:headEnd type="none"/>
          <a:tailEnd type="triangle"/>
        </a:ln>
      </xdr:spPr>
    </xdr:sp>
    <xdr:clientData/>
  </xdr:twoCellAnchor>
  <xdr:twoCellAnchor>
    <xdr:from>
      <xdr:col>12</xdr:col>
      <xdr:colOff>0</xdr:colOff>
      <xdr:row>67</xdr:row>
      <xdr:rowOff>9525</xdr:rowOff>
    </xdr:from>
    <xdr:to>
      <xdr:col>12</xdr:col>
      <xdr:colOff>0</xdr:colOff>
      <xdr:row>68</xdr:row>
      <xdr:rowOff>9525</xdr:rowOff>
    </xdr:to>
    <xdr:sp macro="" textlink="">
      <xdr:nvSpPr>
        <xdr:cNvPr id="25" name="Line 211"/>
        <xdr:cNvSpPr>
          <a:spLocks noChangeShapeType="1"/>
        </xdr:cNvSpPr>
      </xdr:nvSpPr>
      <xdr:spPr bwMode="auto">
        <a:xfrm>
          <a:off x="10334625" y="16268700"/>
          <a:ext cx="0" cy="295275"/>
        </a:xfrm>
        <a:prstGeom prst="line">
          <a:avLst/>
        </a:prstGeom>
        <a:noFill/>
        <a:ln w="9525">
          <a:solidFill>
            <a:srgbClr val="000000"/>
          </a:solidFill>
          <a:round/>
          <a:headEnd type="none"/>
          <a:tailEnd type="triangle"/>
        </a:ln>
      </xdr:spPr>
    </xdr:sp>
    <xdr:clientData/>
  </xdr:twoCellAnchor>
  <xdr:twoCellAnchor>
    <xdr:from>
      <xdr:col>12</xdr:col>
      <xdr:colOff>0</xdr:colOff>
      <xdr:row>72</xdr:row>
      <xdr:rowOff>9525</xdr:rowOff>
    </xdr:from>
    <xdr:to>
      <xdr:col>12</xdr:col>
      <xdr:colOff>0</xdr:colOff>
      <xdr:row>73</xdr:row>
      <xdr:rowOff>9525</xdr:rowOff>
    </xdr:to>
    <xdr:sp macro="" textlink="">
      <xdr:nvSpPr>
        <xdr:cNvPr id="26" name="Line 218"/>
        <xdr:cNvSpPr>
          <a:spLocks noChangeShapeType="1"/>
        </xdr:cNvSpPr>
      </xdr:nvSpPr>
      <xdr:spPr bwMode="auto">
        <a:xfrm flipV="1">
          <a:off x="10334625" y="17402175"/>
          <a:ext cx="0" cy="276225"/>
        </a:xfrm>
        <a:prstGeom prst="line">
          <a:avLst/>
        </a:prstGeom>
        <a:noFill/>
        <a:ln w="9525">
          <a:solidFill>
            <a:srgbClr val="000000"/>
          </a:solidFill>
          <a:round/>
          <a:headEnd type="none"/>
          <a:tailEnd type="triangle"/>
        </a:ln>
      </xdr:spPr>
    </xdr:sp>
    <xdr:clientData/>
  </xdr:twoCellAnchor>
  <xdr:twoCellAnchor>
    <xdr:from>
      <xdr:col>10</xdr:col>
      <xdr:colOff>28575</xdr:colOff>
      <xdr:row>74</xdr:row>
      <xdr:rowOff>200025</xdr:rowOff>
    </xdr:from>
    <xdr:to>
      <xdr:col>11</xdr:col>
      <xdr:colOff>0</xdr:colOff>
      <xdr:row>75</xdr:row>
      <xdr:rowOff>0</xdr:rowOff>
    </xdr:to>
    <xdr:sp macro="" textlink="">
      <xdr:nvSpPr>
        <xdr:cNvPr id="27" name="Line 232"/>
        <xdr:cNvSpPr>
          <a:spLocks noChangeShapeType="1"/>
        </xdr:cNvSpPr>
      </xdr:nvSpPr>
      <xdr:spPr bwMode="auto">
        <a:xfrm>
          <a:off x="8143875" y="18068925"/>
          <a:ext cx="971550" cy="0"/>
        </a:xfrm>
        <a:prstGeom prst="line">
          <a:avLst/>
        </a:prstGeom>
        <a:noFill/>
        <a:ln w="9525">
          <a:solidFill>
            <a:srgbClr val="000000"/>
          </a:solidFill>
          <a:round/>
          <a:headEnd type="none"/>
          <a:tailEnd type="triangle"/>
        </a:ln>
      </xdr:spPr>
    </xdr:sp>
    <xdr:clientData/>
  </xdr:twoCellAnchor>
  <xdr:twoCellAnchor>
    <xdr:from>
      <xdr:col>10</xdr:col>
      <xdr:colOff>9525</xdr:colOff>
      <xdr:row>88</xdr:row>
      <xdr:rowOff>104775</xdr:rowOff>
    </xdr:from>
    <xdr:to>
      <xdr:col>11</xdr:col>
      <xdr:colOff>0</xdr:colOff>
      <xdr:row>88</xdr:row>
      <xdr:rowOff>104775</xdr:rowOff>
    </xdr:to>
    <xdr:sp macro="" textlink="">
      <xdr:nvSpPr>
        <xdr:cNvPr id="28" name="Line 237"/>
        <xdr:cNvSpPr>
          <a:spLocks noChangeShapeType="1"/>
        </xdr:cNvSpPr>
      </xdr:nvSpPr>
      <xdr:spPr bwMode="auto">
        <a:xfrm>
          <a:off x="8124825" y="20669250"/>
          <a:ext cx="990600" cy="0"/>
        </a:xfrm>
        <a:prstGeom prst="line">
          <a:avLst/>
        </a:prstGeom>
        <a:noFill/>
        <a:ln w="9525">
          <a:solidFill>
            <a:srgbClr val="000000"/>
          </a:solidFill>
          <a:round/>
          <a:headEnd type="none"/>
          <a:tailEnd type="triangle"/>
        </a:ln>
      </xdr:spPr>
    </xdr:sp>
    <xdr:clientData/>
  </xdr:twoCellAnchor>
  <xdr:twoCellAnchor>
    <xdr:from>
      <xdr:col>10</xdr:col>
      <xdr:colOff>9525</xdr:colOff>
      <xdr:row>52</xdr:row>
      <xdr:rowOff>0</xdr:rowOff>
    </xdr:from>
    <xdr:to>
      <xdr:col>11</xdr:col>
      <xdr:colOff>0</xdr:colOff>
      <xdr:row>52</xdr:row>
      <xdr:rowOff>0</xdr:rowOff>
    </xdr:to>
    <xdr:sp macro="" textlink="">
      <xdr:nvSpPr>
        <xdr:cNvPr id="29" name="Line 239"/>
        <xdr:cNvSpPr>
          <a:spLocks noChangeShapeType="1"/>
        </xdr:cNvSpPr>
      </xdr:nvSpPr>
      <xdr:spPr bwMode="auto">
        <a:xfrm>
          <a:off x="8124825" y="12668250"/>
          <a:ext cx="990600" cy="0"/>
        </a:xfrm>
        <a:prstGeom prst="line">
          <a:avLst/>
        </a:prstGeom>
        <a:noFill/>
        <a:ln w="9525">
          <a:solidFill>
            <a:srgbClr val="000000"/>
          </a:solidFill>
          <a:round/>
          <a:headEnd type="none"/>
          <a:tailEnd type="triangle"/>
        </a:ln>
      </xdr:spPr>
    </xdr:sp>
    <xdr:clientData/>
  </xdr:twoCellAnchor>
  <xdr:twoCellAnchor>
    <xdr:from>
      <xdr:col>10</xdr:col>
      <xdr:colOff>9525</xdr:colOff>
      <xdr:row>27</xdr:row>
      <xdr:rowOff>0</xdr:rowOff>
    </xdr:from>
    <xdr:to>
      <xdr:col>11</xdr:col>
      <xdr:colOff>0</xdr:colOff>
      <xdr:row>27</xdr:row>
      <xdr:rowOff>0</xdr:rowOff>
    </xdr:to>
    <xdr:sp macro="" textlink="">
      <xdr:nvSpPr>
        <xdr:cNvPr id="30" name="Line 241"/>
        <xdr:cNvSpPr>
          <a:spLocks noChangeShapeType="1"/>
        </xdr:cNvSpPr>
      </xdr:nvSpPr>
      <xdr:spPr bwMode="auto">
        <a:xfrm>
          <a:off x="8124825" y="7639050"/>
          <a:ext cx="990600" cy="0"/>
        </a:xfrm>
        <a:prstGeom prst="line">
          <a:avLst/>
        </a:prstGeom>
        <a:noFill/>
        <a:ln w="9525">
          <a:solidFill>
            <a:srgbClr val="000000"/>
          </a:solidFill>
          <a:round/>
          <a:headEnd type="none"/>
          <a:tailEnd type="triangle"/>
        </a:ln>
      </xdr:spPr>
    </xdr:sp>
    <xdr:clientData/>
  </xdr:twoCellAnchor>
  <xdr:twoCellAnchor>
    <xdr:from>
      <xdr:col>10</xdr:col>
      <xdr:colOff>28575</xdr:colOff>
      <xdr:row>84</xdr:row>
      <xdr:rowOff>95250</xdr:rowOff>
    </xdr:from>
    <xdr:to>
      <xdr:col>11</xdr:col>
      <xdr:colOff>0</xdr:colOff>
      <xdr:row>84</xdr:row>
      <xdr:rowOff>95250</xdr:rowOff>
    </xdr:to>
    <xdr:sp macro="" textlink="">
      <xdr:nvSpPr>
        <xdr:cNvPr id="31" name="Line 246"/>
        <xdr:cNvSpPr>
          <a:spLocks noChangeShapeType="1"/>
        </xdr:cNvSpPr>
      </xdr:nvSpPr>
      <xdr:spPr bwMode="auto">
        <a:xfrm flipV="1">
          <a:off x="8143875" y="19897725"/>
          <a:ext cx="971550" cy="0"/>
        </a:xfrm>
        <a:prstGeom prst="line">
          <a:avLst/>
        </a:prstGeom>
        <a:noFill/>
        <a:ln w="9525">
          <a:solidFill>
            <a:srgbClr val="000000"/>
          </a:solidFill>
          <a:round/>
          <a:headEnd type="none"/>
          <a:tailEnd type="triangle"/>
        </a:ln>
      </xdr:spPr>
    </xdr:sp>
    <xdr:clientData/>
  </xdr:twoCellAnchor>
  <xdr:twoCellAnchor>
    <xdr:from>
      <xdr:col>10</xdr:col>
      <xdr:colOff>9525</xdr:colOff>
      <xdr:row>56</xdr:row>
      <xdr:rowOff>28575</xdr:rowOff>
    </xdr:from>
    <xdr:to>
      <xdr:col>10</xdr:col>
      <xdr:colOff>1000125</xdr:colOff>
      <xdr:row>56</xdr:row>
      <xdr:rowOff>28575</xdr:rowOff>
    </xdr:to>
    <xdr:sp macro="" textlink="">
      <xdr:nvSpPr>
        <xdr:cNvPr id="32" name="Line 257"/>
        <xdr:cNvSpPr>
          <a:spLocks noChangeShapeType="1"/>
        </xdr:cNvSpPr>
      </xdr:nvSpPr>
      <xdr:spPr bwMode="auto">
        <a:xfrm>
          <a:off x="8124825" y="13620750"/>
          <a:ext cx="990600" cy="0"/>
        </a:xfrm>
        <a:prstGeom prst="line">
          <a:avLst/>
        </a:prstGeom>
        <a:noFill/>
        <a:ln w="9525">
          <a:solidFill>
            <a:srgbClr val="000000"/>
          </a:solidFill>
          <a:round/>
          <a:headEnd type="none"/>
          <a:tailEnd type="triangle"/>
        </a:ln>
      </xdr:spPr>
    </xdr:sp>
    <xdr:clientData/>
  </xdr:twoCellAnchor>
  <xdr:twoCellAnchor>
    <xdr:from>
      <xdr:col>13</xdr:col>
      <xdr:colOff>28575</xdr:colOff>
      <xdr:row>23</xdr:row>
      <xdr:rowOff>161925</xdr:rowOff>
    </xdr:from>
    <xdr:to>
      <xdr:col>14</xdr:col>
      <xdr:colOff>0</xdr:colOff>
      <xdr:row>23</xdr:row>
      <xdr:rowOff>171450</xdr:rowOff>
    </xdr:to>
    <xdr:sp macro="" textlink="">
      <xdr:nvSpPr>
        <xdr:cNvPr id="33" name="Line 262"/>
        <xdr:cNvSpPr>
          <a:spLocks noChangeShapeType="1"/>
        </xdr:cNvSpPr>
      </xdr:nvSpPr>
      <xdr:spPr bwMode="auto">
        <a:xfrm>
          <a:off x="11610975" y="6991350"/>
          <a:ext cx="1485900" cy="9525"/>
        </a:xfrm>
        <a:prstGeom prst="line">
          <a:avLst/>
        </a:prstGeom>
        <a:noFill/>
        <a:ln w="9525">
          <a:solidFill>
            <a:srgbClr val="000000"/>
          </a:solidFill>
          <a:round/>
          <a:headEnd type="none"/>
          <a:tailEnd type="triangle"/>
        </a:ln>
      </xdr:spPr>
    </xdr:sp>
    <xdr:clientData/>
  </xdr:twoCellAnchor>
  <xdr:twoCellAnchor>
    <xdr:from>
      <xdr:col>10</xdr:col>
      <xdr:colOff>9525</xdr:colOff>
      <xdr:row>35</xdr:row>
      <xdr:rowOff>76200</xdr:rowOff>
    </xdr:from>
    <xdr:to>
      <xdr:col>11</xdr:col>
      <xdr:colOff>0</xdr:colOff>
      <xdr:row>35</xdr:row>
      <xdr:rowOff>76200</xdr:rowOff>
    </xdr:to>
    <xdr:sp macro="" textlink="">
      <xdr:nvSpPr>
        <xdr:cNvPr id="34" name="Line 4"/>
        <xdr:cNvSpPr>
          <a:spLocks noChangeShapeType="1"/>
        </xdr:cNvSpPr>
      </xdr:nvSpPr>
      <xdr:spPr bwMode="auto">
        <a:xfrm>
          <a:off x="8124825" y="9324975"/>
          <a:ext cx="990600" cy="0"/>
        </a:xfrm>
        <a:prstGeom prst="line">
          <a:avLst/>
        </a:prstGeom>
        <a:noFill/>
        <a:ln w="9525">
          <a:solidFill>
            <a:srgbClr val="000000"/>
          </a:solidFill>
          <a:round/>
          <a:headEnd type="none"/>
          <a:tailEnd type="triangle"/>
        </a:ln>
      </xdr:spPr>
    </xdr:sp>
    <xdr:clientData/>
  </xdr:twoCellAnchor>
  <xdr:twoCellAnchor>
    <xdr:from>
      <xdr:col>10</xdr:col>
      <xdr:colOff>19050</xdr:colOff>
      <xdr:row>70</xdr:row>
      <xdr:rowOff>9525</xdr:rowOff>
    </xdr:from>
    <xdr:to>
      <xdr:col>10</xdr:col>
      <xdr:colOff>1000125</xdr:colOff>
      <xdr:row>70</xdr:row>
      <xdr:rowOff>9525</xdr:rowOff>
    </xdr:to>
    <xdr:sp macro="" textlink="">
      <xdr:nvSpPr>
        <xdr:cNvPr id="35" name="Line 232"/>
        <xdr:cNvSpPr>
          <a:spLocks noChangeShapeType="1"/>
        </xdr:cNvSpPr>
      </xdr:nvSpPr>
      <xdr:spPr bwMode="auto">
        <a:xfrm>
          <a:off x="8134350" y="17011650"/>
          <a:ext cx="981075" cy="0"/>
        </a:xfrm>
        <a:prstGeom prst="line">
          <a:avLst/>
        </a:prstGeom>
        <a:noFill/>
        <a:ln w="9525">
          <a:solidFill>
            <a:srgbClr val="000000"/>
          </a:solidFill>
          <a:round/>
          <a:headEnd type="none"/>
          <a:tailEnd type="triangle"/>
        </a:ln>
      </xdr:spPr>
    </xdr:sp>
    <xdr:clientData/>
  </xdr:twoCellAnchor>
  <xdr:twoCellAnchor>
    <xdr:from>
      <xdr:col>10</xdr:col>
      <xdr:colOff>9525</xdr:colOff>
      <xdr:row>92</xdr:row>
      <xdr:rowOff>19050</xdr:rowOff>
    </xdr:from>
    <xdr:to>
      <xdr:col>10</xdr:col>
      <xdr:colOff>1000125</xdr:colOff>
      <xdr:row>92</xdr:row>
      <xdr:rowOff>19050</xdr:rowOff>
    </xdr:to>
    <xdr:sp macro="" textlink="">
      <xdr:nvSpPr>
        <xdr:cNvPr id="36" name="Line 237"/>
        <xdr:cNvSpPr>
          <a:spLocks noChangeShapeType="1"/>
        </xdr:cNvSpPr>
      </xdr:nvSpPr>
      <xdr:spPr bwMode="auto">
        <a:xfrm>
          <a:off x="8124825" y="21345525"/>
          <a:ext cx="990600" cy="0"/>
        </a:xfrm>
        <a:prstGeom prst="line">
          <a:avLst/>
        </a:prstGeom>
        <a:noFill/>
        <a:ln w="9525">
          <a:solidFill>
            <a:srgbClr val="000000"/>
          </a:solidFill>
          <a:round/>
          <a:headEnd type="none"/>
          <a:tailEnd type="triangle"/>
        </a:ln>
      </xdr:spPr>
    </xdr:sp>
    <xdr:clientData/>
  </xdr:twoCellAnchor>
  <xdr:twoCellAnchor>
    <xdr:from>
      <xdr:col>6</xdr:col>
      <xdr:colOff>581025</xdr:colOff>
      <xdr:row>55</xdr:row>
      <xdr:rowOff>0</xdr:rowOff>
    </xdr:from>
    <xdr:to>
      <xdr:col>7</xdr:col>
      <xdr:colOff>581025</xdr:colOff>
      <xdr:row>55</xdr:row>
      <xdr:rowOff>0</xdr:rowOff>
    </xdr:to>
    <xdr:sp macro="" textlink="">
      <xdr:nvSpPr>
        <xdr:cNvPr id="37" name="Line 7"/>
        <xdr:cNvSpPr>
          <a:spLocks noChangeShapeType="1"/>
        </xdr:cNvSpPr>
      </xdr:nvSpPr>
      <xdr:spPr bwMode="auto">
        <a:xfrm>
          <a:off x="6372225" y="13392150"/>
          <a:ext cx="581025" cy="0"/>
        </a:xfrm>
        <a:prstGeom prst="line">
          <a:avLst/>
        </a:prstGeom>
        <a:noFill/>
        <a:ln w="9525">
          <a:solidFill>
            <a:srgbClr val="000000"/>
          </a:solidFill>
          <a:round/>
          <a:headEnd type="none"/>
          <a:tailEnd type="triangle"/>
        </a:ln>
      </xdr:spPr>
    </xdr:sp>
    <xdr:clientData/>
  </xdr:twoCellAnchor>
  <xdr:twoCellAnchor>
    <xdr:from>
      <xdr:col>5</xdr:col>
      <xdr:colOff>0</xdr:colOff>
      <xdr:row>55</xdr:row>
      <xdr:rowOff>0</xdr:rowOff>
    </xdr:from>
    <xdr:to>
      <xdr:col>6</xdr:col>
      <xdr:colOff>0</xdr:colOff>
      <xdr:row>55</xdr:row>
      <xdr:rowOff>0</xdr:rowOff>
    </xdr:to>
    <xdr:sp macro="" textlink="">
      <xdr:nvSpPr>
        <xdr:cNvPr id="38" name="Line 7"/>
        <xdr:cNvSpPr>
          <a:spLocks noChangeShapeType="1"/>
        </xdr:cNvSpPr>
      </xdr:nvSpPr>
      <xdr:spPr bwMode="auto">
        <a:xfrm>
          <a:off x="5181600" y="13392150"/>
          <a:ext cx="609600" cy="0"/>
        </a:xfrm>
        <a:prstGeom prst="line">
          <a:avLst/>
        </a:prstGeom>
        <a:noFill/>
        <a:ln w="9525">
          <a:solidFill>
            <a:srgbClr val="000000"/>
          </a:solidFill>
          <a:round/>
          <a:headEnd type="none"/>
          <a:tailEnd type="triangle"/>
        </a:ln>
      </xdr:spPr>
    </xdr:sp>
    <xdr:clientData/>
  </xdr:twoCellAnchor>
  <xdr:twoCellAnchor>
    <xdr:from>
      <xdr:col>13</xdr:col>
      <xdr:colOff>0</xdr:colOff>
      <xdr:row>70</xdr:row>
      <xdr:rowOff>161925</xdr:rowOff>
    </xdr:from>
    <xdr:to>
      <xdr:col>13</xdr:col>
      <xdr:colOff>1476375</xdr:colOff>
      <xdr:row>70</xdr:row>
      <xdr:rowOff>171450</xdr:rowOff>
    </xdr:to>
    <xdr:sp macro="" textlink="">
      <xdr:nvSpPr>
        <xdr:cNvPr id="39" name="Line 253"/>
        <xdr:cNvSpPr>
          <a:spLocks noChangeShapeType="1"/>
        </xdr:cNvSpPr>
      </xdr:nvSpPr>
      <xdr:spPr bwMode="auto">
        <a:xfrm>
          <a:off x="11582400" y="17164050"/>
          <a:ext cx="1476375" cy="9525"/>
        </a:xfrm>
        <a:prstGeom prst="line">
          <a:avLst/>
        </a:prstGeom>
        <a:noFill/>
        <a:ln w="9525">
          <a:solidFill>
            <a:srgbClr val="000000"/>
          </a:solidFill>
          <a:round/>
          <a:headEnd type="none"/>
          <a:tailEnd type="triangle"/>
        </a:ln>
      </xdr:spPr>
    </xdr:sp>
    <xdr:clientData/>
  </xdr:twoCellAnchor>
  <xdr:twoCellAnchor>
    <xdr:from>
      <xdr:col>9</xdr:col>
      <xdr:colOff>581025</xdr:colOff>
      <xdr:row>96</xdr:row>
      <xdr:rowOff>9525</xdr:rowOff>
    </xdr:from>
    <xdr:to>
      <xdr:col>10</xdr:col>
      <xdr:colOff>1000125</xdr:colOff>
      <xdr:row>96</xdr:row>
      <xdr:rowOff>9525</xdr:rowOff>
    </xdr:to>
    <xdr:sp macro="" textlink="">
      <xdr:nvSpPr>
        <xdr:cNvPr id="40" name="Line 237"/>
        <xdr:cNvSpPr>
          <a:spLocks noChangeShapeType="1"/>
        </xdr:cNvSpPr>
      </xdr:nvSpPr>
      <xdr:spPr bwMode="auto">
        <a:xfrm>
          <a:off x="8115300" y="22107525"/>
          <a:ext cx="1000125" cy="0"/>
        </a:xfrm>
        <a:prstGeom prst="line">
          <a:avLst/>
        </a:prstGeom>
        <a:noFill/>
        <a:ln w="9525">
          <a:solidFill>
            <a:srgbClr val="000000"/>
          </a:solidFill>
          <a:round/>
          <a:headEnd type="none"/>
          <a:tailEnd type="triangle"/>
        </a:ln>
      </xdr:spPr>
    </xdr:sp>
    <xdr:clientData/>
  </xdr:twoCellAnchor>
  <xdr:twoCellAnchor>
    <xdr:from>
      <xdr:col>13</xdr:col>
      <xdr:colOff>914400</xdr:colOff>
      <xdr:row>93</xdr:row>
      <xdr:rowOff>9525</xdr:rowOff>
    </xdr:from>
    <xdr:to>
      <xdr:col>14</xdr:col>
      <xdr:colOff>9525</xdr:colOff>
      <xdr:row>93</xdr:row>
      <xdr:rowOff>9525</xdr:rowOff>
    </xdr:to>
    <xdr:cxnSp macro="">
      <xdr:nvCxnSpPr>
        <xdr:cNvPr id="41" name="Přímá spojovací šipka 90"/>
        <xdr:cNvCxnSpPr>
          <a:cxnSpLocks noChangeShapeType="1"/>
        </xdr:cNvCxnSpPr>
      </xdr:nvCxnSpPr>
      <xdr:spPr bwMode="auto">
        <a:xfrm flipV="1">
          <a:off x="12496800" y="21526500"/>
          <a:ext cx="609600" cy="0"/>
        </a:xfrm>
        <a:prstGeom prst="straightConnector1">
          <a:avLst/>
        </a:prstGeom>
        <a:noFill/>
        <a:ln w="9525">
          <a:solidFill>
            <a:srgbClr val="000000"/>
          </a:solidFill>
          <a:round/>
          <a:headEnd type="none"/>
          <a:tailEnd type="triangle"/>
        </a:ln>
      </xdr:spPr>
    </xdr:cxnSp>
    <xdr:clientData/>
  </xdr:twoCellAnchor>
  <xdr:twoCellAnchor>
    <xdr:from>
      <xdr:col>13</xdr:col>
      <xdr:colOff>923925</xdr:colOff>
      <xdr:row>98</xdr:row>
      <xdr:rowOff>76200</xdr:rowOff>
    </xdr:from>
    <xdr:to>
      <xdr:col>13</xdr:col>
      <xdr:colOff>1514475</xdr:colOff>
      <xdr:row>98</xdr:row>
      <xdr:rowOff>76200</xdr:rowOff>
    </xdr:to>
    <xdr:cxnSp macro="">
      <xdr:nvCxnSpPr>
        <xdr:cNvPr id="42" name="Přímá spojovací šipka 91"/>
        <xdr:cNvCxnSpPr>
          <a:cxnSpLocks noChangeShapeType="1"/>
        </xdr:cNvCxnSpPr>
      </xdr:nvCxnSpPr>
      <xdr:spPr bwMode="auto">
        <a:xfrm>
          <a:off x="12506325" y="22574250"/>
          <a:ext cx="590550" cy="0"/>
        </a:xfrm>
        <a:prstGeom prst="straightConnector1">
          <a:avLst/>
        </a:prstGeom>
        <a:noFill/>
        <a:ln w="9525">
          <a:solidFill>
            <a:srgbClr val="000000"/>
          </a:solidFill>
          <a:round/>
          <a:headEnd type="none"/>
          <a:tailEnd type="triangle"/>
        </a:ln>
      </xdr:spPr>
    </xdr:cxnSp>
    <xdr:clientData/>
  </xdr:twoCellAnchor>
  <xdr:twoCellAnchor>
    <xdr:from>
      <xdr:col>13</xdr:col>
      <xdr:colOff>914400</xdr:colOff>
      <xdr:row>92</xdr:row>
      <xdr:rowOff>180975</xdr:rowOff>
    </xdr:from>
    <xdr:to>
      <xdr:col>13</xdr:col>
      <xdr:colOff>914400</xdr:colOff>
      <xdr:row>102</xdr:row>
      <xdr:rowOff>76200</xdr:rowOff>
    </xdr:to>
    <xdr:cxnSp macro="">
      <xdr:nvCxnSpPr>
        <xdr:cNvPr id="43" name="Přímá spojovací čára 48"/>
        <xdr:cNvCxnSpPr/>
      </xdr:nvCxnSpPr>
      <xdr:spPr>
        <a:xfrm>
          <a:off x="12496800" y="21507450"/>
          <a:ext cx="0" cy="1857375"/>
        </a:xfrm>
        <a:prstGeom prst="line">
          <a:avLst/>
        </a:prstGeom>
        <a:ln>
          <a:headEnd type="none"/>
          <a:tailEnd type="none"/>
        </a:ln>
      </xdr:spPr>
      <xdr:style>
        <a:lnRef idx="1">
          <a:schemeClr val="tx1"/>
        </a:lnRef>
        <a:fillRef idx="0">
          <a:schemeClr val="tx1"/>
        </a:fillRef>
        <a:effectRef idx="0">
          <a:schemeClr val="tx1"/>
        </a:effectRef>
        <a:fontRef idx="minor">
          <a:schemeClr val="tx1"/>
        </a:fontRef>
      </xdr:style>
    </xdr:cxnSp>
    <xdr:clientData/>
  </xdr:twoCellAnchor>
  <xdr:twoCellAnchor>
    <xdr:from>
      <xdr:col>13</xdr:col>
      <xdr:colOff>28575</xdr:colOff>
      <xdr:row>96</xdr:row>
      <xdr:rowOff>0</xdr:rowOff>
    </xdr:from>
    <xdr:to>
      <xdr:col>13</xdr:col>
      <xdr:colOff>923925</xdr:colOff>
      <xdr:row>96</xdr:row>
      <xdr:rowOff>0</xdr:rowOff>
    </xdr:to>
    <xdr:cxnSp macro="">
      <xdr:nvCxnSpPr>
        <xdr:cNvPr id="44" name="Přímá spojovací čára 49"/>
        <xdr:cNvCxnSpPr/>
      </xdr:nvCxnSpPr>
      <xdr:spPr>
        <a:xfrm flipV="1">
          <a:off x="11610975" y="22098000"/>
          <a:ext cx="895350" cy="0"/>
        </a:xfrm>
        <a:prstGeom prst="line">
          <a:avLst/>
        </a:prstGeom>
        <a:ln>
          <a:headEnd type="none"/>
          <a:tailEnd type="none"/>
        </a:ln>
      </xdr:spPr>
      <xdr:style>
        <a:lnRef idx="1">
          <a:schemeClr val="tx1"/>
        </a:lnRef>
        <a:fillRef idx="0">
          <a:schemeClr val="tx1"/>
        </a:fillRef>
        <a:effectRef idx="0">
          <a:schemeClr val="tx1"/>
        </a:effectRef>
        <a:fontRef idx="minor">
          <a:schemeClr val="tx1"/>
        </a:fontRef>
      </xdr:style>
    </xdr:cxnSp>
    <xdr:clientData/>
  </xdr:twoCellAnchor>
  <xdr:twoCellAnchor>
    <xdr:from>
      <xdr:col>13</xdr:col>
      <xdr:colOff>19050</xdr:colOff>
      <xdr:row>47</xdr:row>
      <xdr:rowOff>161925</xdr:rowOff>
    </xdr:from>
    <xdr:to>
      <xdr:col>14</xdr:col>
      <xdr:colOff>19050</xdr:colOff>
      <xdr:row>47</xdr:row>
      <xdr:rowOff>161925</xdr:rowOff>
    </xdr:to>
    <xdr:sp macro="" textlink="">
      <xdr:nvSpPr>
        <xdr:cNvPr id="45" name="Line 208"/>
        <xdr:cNvSpPr>
          <a:spLocks noChangeShapeType="1"/>
        </xdr:cNvSpPr>
      </xdr:nvSpPr>
      <xdr:spPr bwMode="auto">
        <a:xfrm flipV="1">
          <a:off x="11601450" y="11849100"/>
          <a:ext cx="1514475" cy="0"/>
        </a:xfrm>
        <a:prstGeom prst="line">
          <a:avLst/>
        </a:prstGeom>
        <a:noFill/>
        <a:ln w="9525">
          <a:solidFill>
            <a:srgbClr val="000000"/>
          </a:solidFill>
          <a:round/>
          <a:headEnd type="none"/>
          <a:tailEnd type="triangle"/>
        </a:ln>
      </xdr:spPr>
    </xdr:sp>
    <xdr:clientData/>
  </xdr:twoCellAnchor>
  <xdr:twoCellAnchor>
    <xdr:from>
      <xdr:col>9</xdr:col>
      <xdr:colOff>581025</xdr:colOff>
      <xdr:row>101</xdr:row>
      <xdr:rowOff>19050</xdr:rowOff>
    </xdr:from>
    <xdr:to>
      <xdr:col>11</xdr:col>
      <xdr:colOff>0</xdr:colOff>
      <xdr:row>101</xdr:row>
      <xdr:rowOff>19050</xdr:rowOff>
    </xdr:to>
    <xdr:sp macro="" textlink="">
      <xdr:nvSpPr>
        <xdr:cNvPr id="46" name="Line 237"/>
        <xdr:cNvSpPr>
          <a:spLocks noChangeShapeType="1"/>
        </xdr:cNvSpPr>
      </xdr:nvSpPr>
      <xdr:spPr bwMode="auto">
        <a:xfrm flipV="1">
          <a:off x="8115300" y="23117175"/>
          <a:ext cx="1000125" cy="0"/>
        </a:xfrm>
        <a:prstGeom prst="line">
          <a:avLst/>
        </a:prstGeom>
        <a:noFill/>
        <a:ln w="9525">
          <a:solidFill>
            <a:srgbClr val="000000"/>
          </a:solidFill>
          <a:round/>
          <a:headEnd type="none"/>
          <a:tailEnd type="triangle"/>
        </a:ln>
      </xdr:spPr>
    </xdr:sp>
    <xdr:clientData/>
  </xdr:twoCellAnchor>
  <xdr:twoCellAnchor>
    <xdr:from>
      <xdr:col>13</xdr:col>
      <xdr:colOff>914400</xdr:colOff>
      <xdr:row>102</xdr:row>
      <xdr:rowOff>66675</xdr:rowOff>
    </xdr:from>
    <xdr:to>
      <xdr:col>14</xdr:col>
      <xdr:colOff>19050</xdr:colOff>
      <xdr:row>102</xdr:row>
      <xdr:rowOff>76200</xdr:rowOff>
    </xdr:to>
    <xdr:cxnSp macro="">
      <xdr:nvCxnSpPr>
        <xdr:cNvPr id="47" name="Přímá spojovací šipka 91"/>
        <xdr:cNvCxnSpPr>
          <a:cxnSpLocks noChangeShapeType="1"/>
        </xdr:cNvCxnSpPr>
      </xdr:nvCxnSpPr>
      <xdr:spPr bwMode="auto">
        <a:xfrm>
          <a:off x="12496800" y="23355300"/>
          <a:ext cx="619125" cy="9525"/>
        </a:xfrm>
        <a:prstGeom prst="straightConnector1">
          <a:avLst/>
        </a:prstGeom>
        <a:noFill/>
        <a:ln w="9525">
          <a:solidFill>
            <a:srgbClr val="000000"/>
          </a:solidFill>
          <a:round/>
          <a:headEnd type="none"/>
          <a:tailEnd type="triangle"/>
        </a:ln>
      </xdr:spPr>
    </xdr:cxnSp>
    <xdr:clientData/>
  </xdr:twoCellAnchor>
  <xdr:twoCellAnchor>
    <xdr:from>
      <xdr:col>13</xdr:col>
      <xdr:colOff>19050</xdr:colOff>
      <xdr:row>65</xdr:row>
      <xdr:rowOff>171450</xdr:rowOff>
    </xdr:from>
    <xdr:to>
      <xdr:col>13</xdr:col>
      <xdr:colOff>952500</xdr:colOff>
      <xdr:row>65</xdr:row>
      <xdr:rowOff>171450</xdr:rowOff>
    </xdr:to>
    <xdr:cxnSp macro="">
      <xdr:nvCxnSpPr>
        <xdr:cNvPr id="48" name="Přímá spojnice 47"/>
        <xdr:cNvCxnSpPr/>
      </xdr:nvCxnSpPr>
      <xdr:spPr>
        <a:xfrm>
          <a:off x="11601450" y="16049625"/>
          <a:ext cx="933450" cy="0"/>
        </a:xfrm>
        <a:prstGeom prst="line">
          <a:avLst/>
        </a:prstGeom>
        <a:ln>
          <a:headEnd type="none"/>
          <a:tailEnd type="none"/>
        </a:ln>
      </xdr:spPr>
      <xdr:style>
        <a:lnRef idx="1">
          <a:schemeClr val="tx1"/>
        </a:lnRef>
        <a:fillRef idx="0">
          <a:schemeClr val="tx1"/>
        </a:fillRef>
        <a:effectRef idx="0">
          <a:schemeClr val="tx1"/>
        </a:effectRef>
        <a:fontRef idx="minor">
          <a:schemeClr val="tx1"/>
        </a:fontRef>
      </xdr:style>
    </xdr:cxnSp>
    <xdr:clientData/>
  </xdr:twoCellAnchor>
  <xdr:twoCellAnchor>
    <xdr:from>
      <xdr:col>13</xdr:col>
      <xdr:colOff>971550</xdr:colOff>
      <xdr:row>61</xdr:row>
      <xdr:rowOff>0</xdr:rowOff>
    </xdr:from>
    <xdr:to>
      <xdr:col>13</xdr:col>
      <xdr:colOff>971550</xdr:colOff>
      <xdr:row>67</xdr:row>
      <xdr:rowOff>0</xdr:rowOff>
    </xdr:to>
    <xdr:cxnSp macro="">
      <xdr:nvCxnSpPr>
        <xdr:cNvPr id="49" name="Přímá spojnice 48"/>
        <xdr:cNvCxnSpPr/>
      </xdr:nvCxnSpPr>
      <xdr:spPr>
        <a:xfrm>
          <a:off x="12553950" y="14849475"/>
          <a:ext cx="0" cy="1409700"/>
        </a:xfrm>
        <a:prstGeom prst="line">
          <a:avLst/>
        </a:prstGeom>
        <a:ln>
          <a:headEnd type="none"/>
          <a:tailEnd type="none"/>
        </a:ln>
      </xdr:spPr>
      <xdr:style>
        <a:lnRef idx="1">
          <a:schemeClr val="tx1"/>
        </a:lnRef>
        <a:fillRef idx="0">
          <a:schemeClr val="tx1"/>
        </a:fillRef>
        <a:effectRef idx="0">
          <a:schemeClr val="tx1"/>
        </a:effectRef>
        <a:fontRef idx="minor">
          <a:schemeClr val="tx1"/>
        </a:fontRef>
      </xdr:style>
    </xdr:cxnSp>
    <xdr:clientData/>
  </xdr:twoCellAnchor>
  <xdr:twoCellAnchor>
    <xdr:from>
      <xdr:col>13</xdr:col>
      <xdr:colOff>971550</xdr:colOff>
      <xdr:row>60</xdr:row>
      <xdr:rowOff>352425</xdr:rowOff>
    </xdr:from>
    <xdr:to>
      <xdr:col>14</xdr:col>
      <xdr:colOff>19050</xdr:colOff>
      <xdr:row>60</xdr:row>
      <xdr:rowOff>352425</xdr:rowOff>
    </xdr:to>
    <xdr:cxnSp macro="">
      <xdr:nvCxnSpPr>
        <xdr:cNvPr id="50" name="Přímá spojnice se šipkou 49"/>
        <xdr:cNvCxnSpPr/>
      </xdr:nvCxnSpPr>
      <xdr:spPr>
        <a:xfrm>
          <a:off x="12553950" y="14839950"/>
          <a:ext cx="561975" cy="0"/>
        </a:xfrm>
        <a:prstGeom prst="straightConnector1">
          <a:avLst/>
        </a:prstGeom>
        <a:ln>
          <a:headEnd type="none"/>
          <a:tailEnd type="triangle"/>
        </a:ln>
      </xdr:spPr>
      <xdr:style>
        <a:lnRef idx="1">
          <a:schemeClr val="tx1"/>
        </a:lnRef>
        <a:fillRef idx="0">
          <a:schemeClr val="tx1"/>
        </a:fillRef>
        <a:effectRef idx="0">
          <a:schemeClr val="tx1"/>
        </a:effectRef>
        <a:fontRef idx="minor">
          <a:schemeClr val="tx1"/>
        </a:fontRef>
      </xdr:style>
    </xdr:cxnSp>
    <xdr:clientData/>
  </xdr:twoCellAnchor>
  <xdr:twoCellAnchor>
    <xdr:from>
      <xdr:col>13</xdr:col>
      <xdr:colOff>981075</xdr:colOff>
      <xdr:row>66</xdr:row>
      <xdr:rowOff>171450</xdr:rowOff>
    </xdr:from>
    <xdr:to>
      <xdr:col>14</xdr:col>
      <xdr:colOff>0</xdr:colOff>
      <xdr:row>66</xdr:row>
      <xdr:rowOff>171450</xdr:rowOff>
    </xdr:to>
    <xdr:cxnSp macro="">
      <xdr:nvCxnSpPr>
        <xdr:cNvPr id="51" name="Přímá spojnice se šipkou 50"/>
        <xdr:cNvCxnSpPr/>
      </xdr:nvCxnSpPr>
      <xdr:spPr>
        <a:xfrm>
          <a:off x="12563475" y="16240125"/>
          <a:ext cx="533400" cy="0"/>
        </a:xfrm>
        <a:prstGeom prst="straightConnector1">
          <a:avLst/>
        </a:prstGeom>
        <a:ln>
          <a:headEnd type="none"/>
          <a:tailEnd type="triangle"/>
        </a:ln>
      </xdr:spPr>
      <xdr:style>
        <a:lnRef idx="1">
          <a:schemeClr val="tx1"/>
        </a:lnRef>
        <a:fillRef idx="0">
          <a:schemeClr val="tx1"/>
        </a:fillRef>
        <a:effectRef idx="0">
          <a:schemeClr val="tx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hyperlink" Target="http://eur-lex.europa.eu/legal-content/CS/TXT/PDF/?uri=OJ:L:2014:191:FULL&amp;from=EN" TargetMode="Externa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hyperlink" Target="http://eur-lex.europa.eu/LexUriServ/LexUriServ.do?uri=OJ:L:2013:355:0060:0088:CS:PDF" TargetMode="External" /><Relationship Id="rId2"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8"/>
  <sheetViews>
    <sheetView tabSelected="1" zoomScaleSheetLayoutView="115" workbookViewId="0" topLeftCell="A1">
      <selection activeCell="E1" sqref="E1"/>
    </sheetView>
  </sheetViews>
  <sheetFormatPr defaultColWidth="9.140625" defaultRowHeight="15"/>
  <cols>
    <col min="1" max="1" width="10.00390625" style="1" customWidth="1"/>
    <col min="2" max="2" width="65.8515625" style="1" customWidth="1"/>
    <col min="3" max="3" width="11.421875" style="1" customWidth="1"/>
    <col min="4" max="4" width="11.28125" style="1" customWidth="1"/>
    <col min="5" max="16384" width="9.140625" style="1" customWidth="1"/>
  </cols>
  <sheetData>
    <row r="1" spans="1:4" ht="30" customHeight="1" thickBot="1">
      <c r="A1" s="710" t="s">
        <v>3218</v>
      </c>
      <c r="B1" s="710"/>
      <c r="C1" s="710"/>
      <c r="D1" s="710"/>
    </row>
    <row r="2" spans="1:7" ht="34.5" customHeight="1" thickBot="1">
      <c r="A2" s="711" t="s">
        <v>3114</v>
      </c>
      <c r="B2" s="712"/>
      <c r="C2" s="712"/>
      <c r="D2" s="713"/>
      <c r="E2" s="6"/>
      <c r="F2" s="6"/>
      <c r="G2" s="6"/>
    </row>
    <row r="3" spans="1:4" ht="15" customHeight="1">
      <c r="A3" s="447" t="s">
        <v>16</v>
      </c>
      <c r="B3" s="448"/>
      <c r="C3" s="449" t="s">
        <v>3387</v>
      </c>
      <c r="D3" s="727" t="s">
        <v>984</v>
      </c>
    </row>
    <row r="4" spans="1:4" ht="15">
      <c r="A4" s="239" t="s">
        <v>15</v>
      </c>
      <c r="B4" s="237"/>
      <c r="C4" s="449" t="s">
        <v>3379</v>
      </c>
      <c r="D4" s="728"/>
    </row>
    <row r="5" spans="1:4" ht="33.75" customHeight="1" thickBot="1">
      <c r="A5" s="725"/>
      <c r="B5" s="726"/>
      <c r="C5" s="450" t="s">
        <v>14</v>
      </c>
      <c r="D5" s="729"/>
    </row>
    <row r="6" spans="1:4" ht="15.95" customHeight="1">
      <c r="A6" s="5" t="s">
        <v>938</v>
      </c>
      <c r="B6" s="381" t="s">
        <v>13</v>
      </c>
      <c r="C6" s="189" t="s">
        <v>4</v>
      </c>
      <c r="D6" s="309" t="s">
        <v>3220</v>
      </c>
    </row>
    <row r="7" spans="1:4" ht="15.95" customHeight="1">
      <c r="A7" s="5" t="s">
        <v>939</v>
      </c>
      <c r="B7" s="381" t="s">
        <v>12</v>
      </c>
      <c r="C7" s="189" t="s">
        <v>4</v>
      </c>
      <c r="D7" s="309" t="s">
        <v>3220</v>
      </c>
    </row>
    <row r="8" spans="1:4" ht="15.95" customHeight="1">
      <c r="A8" s="5" t="s">
        <v>940</v>
      </c>
      <c r="B8" s="451" t="s">
        <v>11</v>
      </c>
      <c r="C8" s="189" t="s">
        <v>4</v>
      </c>
      <c r="D8" s="309" t="s">
        <v>3220</v>
      </c>
    </row>
    <row r="9" spans="1:4" ht="15.95" customHeight="1">
      <c r="A9" s="5" t="s">
        <v>941</v>
      </c>
      <c r="B9" s="451" t="s">
        <v>75</v>
      </c>
      <c r="C9" s="189" t="s">
        <v>4</v>
      </c>
      <c r="D9" s="309" t="s">
        <v>3220</v>
      </c>
    </row>
    <row r="10" spans="1:4" ht="26.25">
      <c r="A10" s="5" t="s">
        <v>942</v>
      </c>
      <c r="B10" s="451" t="s">
        <v>10</v>
      </c>
      <c r="C10" s="189" t="s">
        <v>4</v>
      </c>
      <c r="D10" s="309" t="s">
        <v>3220</v>
      </c>
    </row>
    <row r="11" spans="1:4" ht="26.25">
      <c r="A11" s="5" t="s">
        <v>943</v>
      </c>
      <c r="B11" s="451" t="s">
        <v>9</v>
      </c>
      <c r="C11" s="189" t="s">
        <v>4</v>
      </c>
      <c r="D11" s="309" t="s">
        <v>3220</v>
      </c>
    </row>
    <row r="12" spans="1:4" ht="15.95" customHeight="1">
      <c r="A12" s="5" t="s">
        <v>944</v>
      </c>
      <c r="B12" s="451" t="s">
        <v>8</v>
      </c>
      <c r="C12" s="189" t="s">
        <v>4</v>
      </c>
      <c r="D12" s="309" t="s">
        <v>3220</v>
      </c>
    </row>
    <row r="13" spans="1:4" ht="15.95" customHeight="1">
      <c r="A13" s="5" t="s">
        <v>945</v>
      </c>
      <c r="B13" s="451" t="s">
        <v>7</v>
      </c>
      <c r="C13" s="189" t="s">
        <v>4</v>
      </c>
      <c r="D13" s="309" t="s">
        <v>3220</v>
      </c>
    </row>
    <row r="14" spans="1:4" ht="15">
      <c r="A14" s="5" t="s">
        <v>946</v>
      </c>
      <c r="B14" s="453" t="s">
        <v>6</v>
      </c>
      <c r="C14" s="189" t="s">
        <v>4</v>
      </c>
      <c r="D14" s="309" t="s">
        <v>3220</v>
      </c>
    </row>
    <row r="15" spans="1:4" ht="26.25">
      <c r="A15" s="5" t="s">
        <v>947</v>
      </c>
      <c r="B15" s="453" t="s">
        <v>5</v>
      </c>
      <c r="C15" s="189" t="s">
        <v>4</v>
      </c>
      <c r="D15" s="309" t="s">
        <v>490</v>
      </c>
    </row>
    <row r="16" spans="1:4" ht="15">
      <c r="A16" s="5" t="s">
        <v>948</v>
      </c>
      <c r="B16" s="453" t="s">
        <v>3186</v>
      </c>
      <c r="C16" s="189" t="s">
        <v>4</v>
      </c>
      <c r="D16" s="309" t="s">
        <v>3220</v>
      </c>
    </row>
    <row r="17" spans="1:4" ht="27" thickBot="1">
      <c r="A17" s="234" t="s">
        <v>949</v>
      </c>
      <c r="B17" s="453" t="s">
        <v>3187</v>
      </c>
      <c r="C17" s="235" t="s">
        <v>4</v>
      </c>
      <c r="D17" s="309" t="s">
        <v>3220</v>
      </c>
    </row>
    <row r="18" spans="1:4" s="455" customFormat="1" ht="26.25" customHeight="1">
      <c r="A18" s="732" t="s">
        <v>3115</v>
      </c>
      <c r="B18" s="733"/>
      <c r="C18" s="734"/>
      <c r="D18" s="454"/>
    </row>
    <row r="19" spans="1:4" ht="15">
      <c r="A19" s="236" t="s">
        <v>16</v>
      </c>
      <c r="B19" s="179"/>
      <c r="C19" s="532" t="str">
        <f>C48</f>
        <v>(28/04/2017)</v>
      </c>
      <c r="D19" s="310"/>
    </row>
    <row r="20" spans="1:4" ht="15">
      <c r="A20" s="239" t="s">
        <v>15</v>
      </c>
      <c r="B20" s="237"/>
      <c r="C20" s="238" t="str">
        <f>C49</f>
        <v>(31/12/2016)</v>
      </c>
      <c r="D20" s="310"/>
    </row>
    <row r="21" spans="1:4" ht="30" customHeight="1">
      <c r="A21" s="735"/>
      <c r="B21" s="736"/>
      <c r="C21" s="335" t="s">
        <v>14</v>
      </c>
      <c r="D21" s="309"/>
    </row>
    <row r="22" spans="1:4" ht="26.25">
      <c r="A22" s="336" t="s">
        <v>950</v>
      </c>
      <c r="B22" s="452" t="s">
        <v>3098</v>
      </c>
      <c r="C22" s="337" t="s">
        <v>927</v>
      </c>
      <c r="D22" s="338" t="s">
        <v>3220</v>
      </c>
    </row>
    <row r="23" spans="1:4" ht="26.25">
      <c r="A23" s="336" t="s">
        <v>951</v>
      </c>
      <c r="B23" s="452" t="s">
        <v>3099</v>
      </c>
      <c r="C23" s="337" t="s">
        <v>927</v>
      </c>
      <c r="D23" s="338" t="s">
        <v>3220</v>
      </c>
    </row>
    <row r="24" spans="1:4" ht="27" thickBot="1">
      <c r="A24" s="336" t="s">
        <v>3095</v>
      </c>
      <c r="B24" s="452" t="s">
        <v>3097</v>
      </c>
      <c r="C24" s="337" t="s">
        <v>927</v>
      </c>
      <c r="D24" s="338" t="s">
        <v>3220</v>
      </c>
    </row>
    <row r="25" spans="1:4" ht="26.25" customHeight="1">
      <c r="A25" s="732" t="s">
        <v>3153</v>
      </c>
      <c r="B25" s="733"/>
      <c r="C25" s="734"/>
      <c r="D25" s="347"/>
    </row>
    <row r="26" spans="1:4" ht="15">
      <c r="A26" s="236" t="s">
        <v>16</v>
      </c>
      <c r="B26" s="179"/>
      <c r="C26" s="532" t="str">
        <f>$C$3</f>
        <v>(11/08/2017)</v>
      </c>
      <c r="D26" s="310"/>
    </row>
    <row r="27" spans="1:4" ht="15">
      <c r="A27" s="239" t="s">
        <v>15</v>
      </c>
      <c r="B27" s="237"/>
      <c r="C27" s="238" t="str">
        <f>$C$4</f>
        <v>(30/06/2017)</v>
      </c>
      <c r="D27" s="310"/>
    </row>
    <row r="28" spans="1:4" ht="30" customHeight="1">
      <c r="A28" s="720"/>
      <c r="B28" s="721"/>
      <c r="C28" s="335" t="s">
        <v>14</v>
      </c>
      <c r="D28" s="309"/>
    </row>
    <row r="29" spans="1:4" ht="26.25">
      <c r="A29" s="5" t="s">
        <v>952</v>
      </c>
      <c r="B29" s="451" t="s">
        <v>816</v>
      </c>
      <c r="C29" s="182" t="s">
        <v>4</v>
      </c>
      <c r="D29" s="309" t="s">
        <v>3220</v>
      </c>
    </row>
    <row r="30" spans="1:4" ht="26.25">
      <c r="A30" s="5" t="s">
        <v>953</v>
      </c>
      <c r="B30" s="451" t="s">
        <v>815</v>
      </c>
      <c r="C30" s="182" t="s">
        <v>4</v>
      </c>
      <c r="D30" s="309" t="s">
        <v>3220</v>
      </c>
    </row>
    <row r="31" spans="1:4" ht="28.5" customHeight="1">
      <c r="A31" s="737" t="s">
        <v>3154</v>
      </c>
      <c r="B31" s="738"/>
      <c r="C31" s="739"/>
      <c r="D31" s="348"/>
    </row>
    <row r="32" spans="1:4" ht="15">
      <c r="A32" s="236" t="s">
        <v>16</v>
      </c>
      <c r="B32" s="179"/>
      <c r="C32" s="532"/>
      <c r="D32" s="310"/>
    </row>
    <row r="33" spans="1:4" ht="15">
      <c r="A33" s="239" t="s">
        <v>15</v>
      </c>
      <c r="B33" s="237"/>
      <c r="C33" s="238"/>
      <c r="D33" s="310"/>
    </row>
    <row r="34" spans="1:4" ht="30" customHeight="1">
      <c r="A34" s="720"/>
      <c r="B34" s="721"/>
      <c r="C34" s="335" t="s">
        <v>14</v>
      </c>
      <c r="D34" s="309"/>
    </row>
    <row r="35" spans="1:4" ht="15">
      <c r="A35" s="119" t="s">
        <v>954</v>
      </c>
      <c r="B35" s="381" t="s">
        <v>852</v>
      </c>
      <c r="C35" s="182" t="s">
        <v>4</v>
      </c>
      <c r="D35" s="309" t="s">
        <v>490</v>
      </c>
    </row>
    <row r="36" spans="1:4" ht="26.25">
      <c r="A36" s="5" t="s">
        <v>3093</v>
      </c>
      <c r="B36" s="451" t="s">
        <v>850</v>
      </c>
      <c r="C36" s="182" t="s">
        <v>4</v>
      </c>
      <c r="D36" s="309" t="s">
        <v>490</v>
      </c>
    </row>
    <row r="37" spans="1:4" ht="15">
      <c r="A37" s="5" t="s">
        <v>3092</v>
      </c>
      <c r="B37" s="381" t="s">
        <v>849</v>
      </c>
      <c r="C37" s="182" t="s">
        <v>4</v>
      </c>
      <c r="D37" s="309" t="s">
        <v>490</v>
      </c>
    </row>
    <row r="38" spans="1:4" ht="15">
      <c r="A38" s="5" t="s">
        <v>3091</v>
      </c>
      <c r="B38" s="451" t="s">
        <v>845</v>
      </c>
      <c r="C38" s="182" t="s">
        <v>4</v>
      </c>
      <c r="D38" s="309" t="s">
        <v>490</v>
      </c>
    </row>
    <row r="39" spans="1:4" ht="15">
      <c r="A39" s="5" t="s">
        <v>955</v>
      </c>
      <c r="B39" s="381" t="s">
        <v>874</v>
      </c>
      <c r="C39" s="182" t="s">
        <v>4</v>
      </c>
      <c r="D39" s="309" t="s">
        <v>490</v>
      </c>
    </row>
    <row r="40" spans="1:4" ht="15">
      <c r="A40" s="5" t="s">
        <v>3089</v>
      </c>
      <c r="B40" s="381" t="s">
        <v>880</v>
      </c>
      <c r="C40" s="182" t="s">
        <v>4</v>
      </c>
      <c r="D40" s="309" t="s">
        <v>490</v>
      </c>
    </row>
    <row r="41" spans="1:4" ht="15">
      <c r="A41" s="5" t="s">
        <v>3088</v>
      </c>
      <c r="B41" s="451" t="s">
        <v>884</v>
      </c>
      <c r="C41" s="182" t="s">
        <v>4</v>
      </c>
      <c r="D41" s="309" t="s">
        <v>490</v>
      </c>
    </row>
    <row r="42" spans="1:4" ht="26.25">
      <c r="A42" s="5" t="s">
        <v>956</v>
      </c>
      <c r="B42" s="451" t="s">
        <v>848</v>
      </c>
      <c r="C42" s="182" t="s">
        <v>4</v>
      </c>
      <c r="D42" s="309" t="s">
        <v>490</v>
      </c>
    </row>
    <row r="43" spans="1:4" s="334" customFormat="1" ht="15" customHeight="1">
      <c r="A43" s="5" t="s">
        <v>3087</v>
      </c>
      <c r="B43" s="451" t="s">
        <v>3116</v>
      </c>
      <c r="C43" s="182" t="s">
        <v>4</v>
      </c>
      <c r="D43" s="309" t="s">
        <v>490</v>
      </c>
    </row>
    <row r="44" spans="1:4" ht="26.25">
      <c r="A44" s="5" t="s">
        <v>3086</v>
      </c>
      <c r="B44" s="451" t="s">
        <v>3117</v>
      </c>
      <c r="C44" s="182" t="s">
        <v>4</v>
      </c>
      <c r="D44" s="309" t="s">
        <v>490</v>
      </c>
    </row>
    <row r="45" spans="1:4" ht="26.25">
      <c r="A45" s="5" t="s">
        <v>3085</v>
      </c>
      <c r="B45" s="451" t="s">
        <v>847</v>
      </c>
      <c r="C45" s="182" t="s">
        <v>4</v>
      </c>
      <c r="D45" s="309" t="s">
        <v>490</v>
      </c>
    </row>
    <row r="46" spans="1:4" ht="39.75" thickBot="1">
      <c r="A46" s="5" t="s">
        <v>3084</v>
      </c>
      <c r="B46" s="451" t="s">
        <v>846</v>
      </c>
      <c r="C46" s="182" t="s">
        <v>4</v>
      </c>
      <c r="D46" s="309" t="s">
        <v>490</v>
      </c>
    </row>
    <row r="47" spans="1:4" ht="15">
      <c r="A47" s="717" t="s">
        <v>3155</v>
      </c>
      <c r="B47" s="718"/>
      <c r="C47" s="719"/>
      <c r="D47" s="347"/>
    </row>
    <row r="48" spans="1:4" ht="15">
      <c r="A48" s="236" t="s">
        <v>16</v>
      </c>
      <c r="B48" s="179"/>
      <c r="C48" s="238" t="s">
        <v>3364</v>
      </c>
      <c r="D48" s="310"/>
    </row>
    <row r="49" spans="1:4" ht="15">
      <c r="A49" s="239" t="s">
        <v>15</v>
      </c>
      <c r="B49" s="237"/>
      <c r="C49" s="238" t="s">
        <v>3354</v>
      </c>
      <c r="D49" s="310"/>
    </row>
    <row r="50" spans="1:4" ht="26.25">
      <c r="A50" s="720"/>
      <c r="B50" s="721"/>
      <c r="C50" s="335" t="s">
        <v>14</v>
      </c>
      <c r="D50" s="309"/>
    </row>
    <row r="51" spans="1:4" ht="26.25">
      <c r="A51" s="119" t="s">
        <v>3083</v>
      </c>
      <c r="B51" s="451" t="s">
        <v>3118</v>
      </c>
      <c r="C51" s="189" t="s">
        <v>927</v>
      </c>
      <c r="D51" s="309" t="s">
        <v>3220</v>
      </c>
    </row>
    <row r="52" spans="1:4" ht="26.25">
      <c r="A52" s="119" t="s">
        <v>3082</v>
      </c>
      <c r="B52" s="451" t="s">
        <v>3119</v>
      </c>
      <c r="C52" s="189" t="s">
        <v>927</v>
      </c>
      <c r="D52" s="309" t="s">
        <v>3220</v>
      </c>
    </row>
    <row r="53" spans="1:4" ht="15">
      <c r="A53" s="119" t="s">
        <v>3081</v>
      </c>
      <c r="B53" s="381" t="s">
        <v>103</v>
      </c>
      <c r="C53" s="182" t="s">
        <v>927</v>
      </c>
      <c r="D53" s="309" t="s">
        <v>3220</v>
      </c>
    </row>
    <row r="54" spans="1:4" ht="15.75" thickBot="1">
      <c r="A54" s="388" t="s">
        <v>3080</v>
      </c>
      <c r="B54" s="382" t="s">
        <v>928</v>
      </c>
      <c r="C54" s="389" t="s">
        <v>927</v>
      </c>
      <c r="D54" s="311" t="s">
        <v>3220</v>
      </c>
    </row>
    <row r="55" spans="1:4" ht="15">
      <c r="A55" s="722" t="s">
        <v>937</v>
      </c>
      <c r="B55" s="723"/>
      <c r="C55" s="724"/>
      <c r="D55" s="390"/>
    </row>
    <row r="56" spans="1:4" ht="15">
      <c r="A56" s="4" t="s">
        <v>3</v>
      </c>
      <c r="B56" s="730" t="s">
        <v>2</v>
      </c>
      <c r="C56" s="731"/>
      <c r="D56" s="391"/>
    </row>
    <row r="57" spans="1:4" ht="15.75" thickBot="1">
      <c r="A57" s="3" t="s">
        <v>1</v>
      </c>
      <c r="B57" s="715" t="s">
        <v>0</v>
      </c>
      <c r="C57" s="716"/>
      <c r="D57" s="392"/>
    </row>
    <row r="58" spans="1:4" ht="27.75" customHeight="1">
      <c r="A58" s="714" t="s">
        <v>3125</v>
      </c>
      <c r="B58" s="714"/>
      <c r="C58" s="714"/>
      <c r="D58" s="179"/>
    </row>
  </sheetData>
  <mergeCells count="16">
    <mergeCell ref="A1:D1"/>
    <mergeCell ref="A2:D2"/>
    <mergeCell ref="A58:C58"/>
    <mergeCell ref="B57:C57"/>
    <mergeCell ref="A47:C47"/>
    <mergeCell ref="A50:B50"/>
    <mergeCell ref="A55:C55"/>
    <mergeCell ref="A5:B5"/>
    <mergeCell ref="A28:B28"/>
    <mergeCell ref="D3:D5"/>
    <mergeCell ref="B56:C56"/>
    <mergeCell ref="A34:B34"/>
    <mergeCell ref="A18:C18"/>
    <mergeCell ref="A21:B21"/>
    <mergeCell ref="A25:C25"/>
    <mergeCell ref="A31:C31"/>
  </mergeCells>
  <hyperlinks>
    <hyperlink ref="B6" location="'I. Část 1'!A1" display="Údaje o povinné osobě "/>
    <hyperlink ref="B7" location="'I. Část 1a'!A1" display="Organizační struktura povinné osoby"/>
    <hyperlink ref="B8" location="'I. Část 2'!A1" display="Údaje o složení společníků nebo členů povinné osoby"/>
    <hyperlink ref="B9" location="'I. Část 3'!A1" display="Údaje o struktuře konsolidačního celku, jehož je povinná osoba součástí"/>
    <hyperlink ref="B10" location="'I. Část 3a '!A1" display="Grafické znázornění konsolidačního celku, jehož členem je povinná osoba, z hlediska vlastnického uspořádání "/>
    <hyperlink ref="B11" location="'I. Část 3b '!A1" display="Grafické znázornění konsolidačního celku, jehož členem je povinná osoba, z hlediska řízení"/>
    <hyperlink ref="B12" location="'I. Část 4'!A1" display="Údaje o činnosti povinné osoby"/>
    <hyperlink ref="B13" location="'I. Část 5'!A1" display="Údaje o finanční situaci povinné osoby"/>
    <hyperlink ref="B14" location="'I. Část 5a'!A1" display="Údaje o finanční situaci povinné osoby - deriváty "/>
    <hyperlink ref="B15" location="'I. Část 5b'!A1" display="Údaje o finanční situaci povinné osoby - informace povinné osoby, která je bankou nebo spořitelním a úvěrním družstvem o pohledávkách"/>
    <hyperlink ref="B56:C56" location="'Číselník 1'!A1" display="CZ-NACE (OKEČ) číselník"/>
    <hyperlink ref="B57:C57" location="'Číselník 2'!A1" display="Kódy zemí"/>
    <hyperlink ref="B22" location="'II. Část 1'!A1" display="Obsah údajů o majetkoprávních vztazích mezi členy konsolidačního celku a řídicím a kontrolním systému I"/>
    <hyperlink ref="B23" location="'II. Část 2'!A1" display="Obsah údajů o majetkoprávních vztazích mezi členy konsolidačního celku a řídicím a kontrolním systému II"/>
    <hyperlink ref="B24" location="'II. Část 3'!A1" display="Obsah údajů o majetkoprávních vztazích mezi členy konsolidačního celku a řídicím a kontrolním systému III"/>
    <hyperlink ref="B29" location="'III. Část 1'!A1" display="Investiční služby poskytnuté obchodníkem s cennými papíry jiným než podle § 8a odst. 4 a 7 zákona o podnikání na kapitálovém trhu"/>
    <hyperlink ref="B30" location="'III. Část 2'!A1" display="Investiční služby poskytnuté obchodníkem s cennými papíry podle § 8a odst. 4 a 7 zákona o podnikání na kapitálovém trhu"/>
    <hyperlink ref="B35" location="'IV. Část 1'!A1" display="Údaje o zahraniční bance z jiného než členského státu"/>
    <hyperlink ref="B36" location="'IV. Část 1a'!A1" display="Údaje o složení společníků nebo členů zahraniční banky z jiného než členského státu"/>
    <hyperlink ref="B37" location="'IV. Část 1b'!A1" display="Údaje o činnosti zahraniční banky z jiného než členského státu"/>
    <hyperlink ref="B38" location="'IV. Část 1c'!A1" display="Výroční zpráva zahraniční banky z jiného než členského státu"/>
    <hyperlink ref="B39" location="'IV. Část 2'!A1" display="Údaje o pobočce banky z jiného než členského státu I"/>
    <hyperlink ref="B40" location="'IV. Část 2a'!A1" display="Údaje o pobočce banky z jiného než členského státu II"/>
    <hyperlink ref="B41" location="'IV. Část 2b'!A1" display="Údaje o pobočce banky z jiného než členského státu III"/>
    <hyperlink ref="B42" location="'IV. Část 3'!A1" display="Údaje o plnění obezřetnostních pravidel pobočky banky z jiného než členského státu "/>
    <hyperlink ref="B43" location="'IV. Část 3a'!A1" display="Údaje podle článku 437 odst. 1 písm. a) Nařízení 575/2013 EU.s výjimkou úplného sesouhlasení položek, filtrů a odpočtů na rozvahu v rámci auditované účetní závěrky pobočky banky z jiného než členského státu"/>
    <hyperlink ref="B44" location="'IV. Část 3b'!A1" display="Údaje o plnění obezřetnostních pravidel pobočky banky z jiného než členského státu podle článku 438 písm. c) až f) Nařízení 575/2013 EU."/>
    <hyperlink ref="B45" location="'IV. Část 3c'!A1" display="Údaje o plnění obezřetnostních pravidel pobočky banky z jiného než členského státu - reálné a jmenovité hodnoty derivátů "/>
    <hyperlink ref="B46" location="'IV. Část 3d'!A1" display="Údaje o plnění obezřetnostních pravidel pobočky banky z jiného než členského státu - informace pobočky banky z jiného než členského státu o pohledávkách"/>
    <hyperlink ref="B51" location="'V. Část 1'!A1" display="Údaje o kapitálu a kapitálových požadavcích podle článku 437 odst. 1 písm. a) Nařízení 575/2013 EU"/>
    <hyperlink ref="B52" location="'V. Část 2'!A1" display="Údaje o kapitálu a kapitálových požadavcích podle článku 438 písm. c) až f) Nařízení 575/2013 EU"/>
    <hyperlink ref="B53" location="'V. Část 3'!A1" display="Kapitálové poměry"/>
    <hyperlink ref="B54" location="'V. Část 4'!A1" display="Poměrové ukazatele "/>
    <hyperlink ref="B16" location="'I. Část 6'!A1" display="Rozvaha povinné osoby podle výkazů předkládaných od 1.9.2014"/>
    <hyperlink ref="B17" location="'I. Část 7'!A1" display="Výkaz zisku a ztráty povinné osoby podle výkazů předkládaných od 1.9.2014"/>
  </hyperlinks>
  <printOptions/>
  <pageMargins left="0.25" right="0.25" top="0.75" bottom="0.75" header="0.3" footer="0.3"/>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
  <sheetViews>
    <sheetView view="pageBreakPreview" zoomScaleSheetLayoutView="100" workbookViewId="0" topLeftCell="A1">
      <selection activeCell="K1" sqref="K1"/>
    </sheetView>
  </sheetViews>
  <sheetFormatPr defaultColWidth="9.140625" defaultRowHeight="15"/>
  <cols>
    <col min="1" max="1" width="63.8515625" style="0" customWidth="1"/>
    <col min="2" max="9" width="16.7109375" style="0" customWidth="1"/>
    <col min="10" max="10" width="15.7109375" style="0" customWidth="1"/>
  </cols>
  <sheetData>
    <row r="1" spans="1:10" ht="15">
      <c r="A1" s="352" t="s">
        <v>946</v>
      </c>
      <c r="B1" s="353"/>
      <c r="C1" s="353"/>
      <c r="D1" s="353"/>
      <c r="E1" s="353"/>
      <c r="F1" s="353"/>
      <c r="G1" s="353"/>
      <c r="H1" s="353"/>
      <c r="I1" s="353"/>
      <c r="J1" s="354"/>
    </row>
    <row r="2" spans="1:10" ht="15">
      <c r="A2" s="396" t="s">
        <v>6</v>
      </c>
      <c r="B2" s="350"/>
      <c r="C2" s="350"/>
      <c r="D2" s="350"/>
      <c r="E2" s="350"/>
      <c r="F2" s="350"/>
      <c r="G2" s="350"/>
      <c r="H2" s="350"/>
      <c r="I2" s="350"/>
      <c r="J2" s="393"/>
    </row>
    <row r="3" spans="1:10" ht="15.75" thickBot="1">
      <c r="A3" s="1005"/>
      <c r="B3" s="1006"/>
      <c r="C3" s="1006"/>
      <c r="D3" s="1006"/>
      <c r="E3" s="1006"/>
      <c r="F3" s="1"/>
      <c r="G3" s="1"/>
      <c r="H3" s="1"/>
      <c r="I3" s="1"/>
      <c r="J3" s="398"/>
    </row>
    <row r="4" spans="1:10" ht="15" customHeight="1">
      <c r="A4" s="784" t="s">
        <v>6</v>
      </c>
      <c r="B4" s="785"/>
      <c r="C4" s="785"/>
      <c r="D4" s="785"/>
      <c r="E4" s="785"/>
      <c r="F4" s="785"/>
      <c r="G4" s="785"/>
      <c r="H4" s="785"/>
      <c r="I4" s="785"/>
      <c r="J4" s="788" t="s">
        <v>3120</v>
      </c>
    </row>
    <row r="5" spans="1:10" ht="30" customHeight="1" thickBot="1">
      <c r="A5" s="786"/>
      <c r="B5" s="787"/>
      <c r="C5" s="787"/>
      <c r="D5" s="787"/>
      <c r="E5" s="787"/>
      <c r="F5" s="787"/>
      <c r="G5" s="787"/>
      <c r="H5" s="787"/>
      <c r="I5" s="787"/>
      <c r="J5" s="789"/>
    </row>
    <row r="6" spans="1:10" ht="15.75" thickBot="1">
      <c r="A6" s="419" t="s">
        <v>3190</v>
      </c>
      <c r="B6" s="1018" t="str">
        <f>Obsah!C4</f>
        <v>(30/06/2017)</v>
      </c>
      <c r="C6" s="1019"/>
      <c r="D6" s="314"/>
      <c r="E6" s="314"/>
      <c r="F6" s="314"/>
      <c r="G6" s="314"/>
      <c r="H6" s="314"/>
      <c r="I6" s="315"/>
      <c r="J6" s="15"/>
    </row>
    <row r="7" spans="1:10" ht="15">
      <c r="A7" s="996" t="s">
        <v>3105</v>
      </c>
      <c r="B7" s="1007" t="s">
        <v>110</v>
      </c>
      <c r="C7" s="1008"/>
      <c r="D7" s="1001" t="s">
        <v>109</v>
      </c>
      <c r="E7" s="1002"/>
      <c r="F7" s="1009" t="s">
        <v>108</v>
      </c>
      <c r="G7" s="1004"/>
      <c r="H7" s="1003" t="s">
        <v>107</v>
      </c>
      <c r="I7" s="1004"/>
      <c r="J7" s="1014" t="s">
        <v>118</v>
      </c>
    </row>
    <row r="8" spans="1:10" ht="15.75" thickBot="1">
      <c r="A8" s="997"/>
      <c r="B8" s="1010" t="str">
        <f>'I. Část 5'!D8</f>
        <v>(2Q/2017)</v>
      </c>
      <c r="C8" s="1011"/>
      <c r="D8" s="1010" t="str">
        <f>'I. Část 5'!E8</f>
        <v>(1Q/2017)</v>
      </c>
      <c r="E8" s="1011"/>
      <c r="F8" s="1010" t="str">
        <f>'I. Část 5'!F8</f>
        <v>(4Q/2016)</v>
      </c>
      <c r="G8" s="1011"/>
      <c r="H8" s="1012" t="str">
        <f>'I. Část 5'!G8</f>
        <v>(3Q/2016)</v>
      </c>
      <c r="I8" s="1013"/>
      <c r="J8" s="1015"/>
    </row>
    <row r="9" spans="1:10" ht="45" customHeight="1" thickBot="1">
      <c r="A9" s="998"/>
      <c r="B9" s="65" t="s">
        <v>117</v>
      </c>
      <c r="C9" s="64" t="s">
        <v>116</v>
      </c>
      <c r="D9" s="65" t="s">
        <v>117</v>
      </c>
      <c r="E9" s="64" t="s">
        <v>116</v>
      </c>
      <c r="F9" s="425" t="s">
        <v>117</v>
      </c>
      <c r="G9" s="424" t="s">
        <v>116</v>
      </c>
      <c r="H9" s="426" t="s">
        <v>117</v>
      </c>
      <c r="I9" s="424" t="s">
        <v>116</v>
      </c>
      <c r="J9" s="1016"/>
    </row>
    <row r="10" spans="1:10" s="59" customFormat="1" ht="15" customHeight="1">
      <c r="A10" s="207" t="s">
        <v>978</v>
      </c>
      <c r="B10" s="60"/>
      <c r="C10" s="62"/>
      <c r="D10" s="60"/>
      <c r="E10" s="62"/>
      <c r="F10" s="61"/>
      <c r="G10" s="62"/>
      <c r="H10" s="215"/>
      <c r="I10" s="62"/>
      <c r="J10" s="1016"/>
    </row>
    <row r="11" spans="1:10" ht="15">
      <c r="A11" s="58" t="s">
        <v>979</v>
      </c>
      <c r="B11" s="54"/>
      <c r="C11" s="53"/>
      <c r="D11" s="54"/>
      <c r="E11" s="53"/>
      <c r="F11" s="54"/>
      <c r="G11" s="53"/>
      <c r="H11" s="55"/>
      <c r="I11" s="53"/>
      <c r="J11" s="1016"/>
    </row>
    <row r="12" spans="1:10" ht="15">
      <c r="A12" s="58" t="s">
        <v>980</v>
      </c>
      <c r="B12" s="54">
        <v>171183</v>
      </c>
      <c r="C12" s="53">
        <f>'I. Část 6'!D15</f>
        <v>4035</v>
      </c>
      <c r="D12" s="54">
        <v>1228354</v>
      </c>
      <c r="E12" s="53">
        <v>40273</v>
      </c>
      <c r="F12" s="54">
        <v>962124</v>
      </c>
      <c r="G12" s="53">
        <v>35126</v>
      </c>
      <c r="H12" s="54">
        <v>1518955</v>
      </c>
      <c r="I12" s="53">
        <v>37277</v>
      </c>
      <c r="J12" s="1016"/>
    </row>
    <row r="13" spans="1:10" ht="15">
      <c r="A13" s="207" t="s">
        <v>981</v>
      </c>
      <c r="B13" s="54"/>
      <c r="C13" s="53"/>
      <c r="D13" s="54"/>
      <c r="E13" s="53"/>
      <c r="F13" s="54"/>
      <c r="G13" s="53"/>
      <c r="H13" s="54"/>
      <c r="I13" s="53"/>
      <c r="J13" s="1016"/>
    </row>
    <row r="14" spans="1:10" ht="15" customHeight="1">
      <c r="A14" s="58" t="s">
        <v>113</v>
      </c>
      <c r="B14" s="54"/>
      <c r="C14" s="53"/>
      <c r="D14" s="54"/>
      <c r="E14" s="53"/>
      <c r="F14" s="54"/>
      <c r="G14" s="53"/>
      <c r="H14" s="54"/>
      <c r="I14" s="53"/>
      <c r="J14" s="1016"/>
    </row>
    <row r="15" spans="1:10" ht="15.75" thickBot="1">
      <c r="A15" s="52" t="s">
        <v>112</v>
      </c>
      <c r="B15" s="54">
        <f>B12</f>
        <v>171183</v>
      </c>
      <c r="C15" s="53">
        <f>C12</f>
        <v>4035</v>
      </c>
      <c r="D15" s="54">
        <v>1228354</v>
      </c>
      <c r="E15" s="53">
        <v>40273</v>
      </c>
      <c r="F15" s="54">
        <v>962124</v>
      </c>
      <c r="G15" s="53">
        <v>35126</v>
      </c>
      <c r="H15" s="54">
        <v>1518955</v>
      </c>
      <c r="I15" s="53">
        <v>37277</v>
      </c>
      <c r="J15" s="1017"/>
    </row>
    <row r="16" spans="1:10" ht="15" customHeight="1">
      <c r="A16" s="996" t="s">
        <v>3104</v>
      </c>
      <c r="B16" s="999" t="s">
        <v>110</v>
      </c>
      <c r="C16" s="1000"/>
      <c r="D16" s="999" t="s">
        <v>110</v>
      </c>
      <c r="E16" s="1000"/>
      <c r="F16" s="1001" t="s">
        <v>109</v>
      </c>
      <c r="G16" s="1002"/>
      <c r="H16" s="1003" t="s">
        <v>108</v>
      </c>
      <c r="I16" s="1004"/>
      <c r="J16" s="991" t="s">
        <v>118</v>
      </c>
    </row>
    <row r="17" spans="1:10" ht="15.75" thickBot="1">
      <c r="A17" s="997"/>
      <c r="B17" s="994" t="str">
        <f>B8</f>
        <v>(2Q/2017)</v>
      </c>
      <c r="C17" s="995"/>
      <c r="D17" s="994" t="str">
        <f aca="true" t="shared" si="0" ref="D17">D8</f>
        <v>(1Q/2017)</v>
      </c>
      <c r="E17" s="995"/>
      <c r="F17" s="994" t="str">
        <f aca="true" t="shared" si="1" ref="F17">F8</f>
        <v>(4Q/2016)</v>
      </c>
      <c r="G17" s="995"/>
      <c r="H17" s="994" t="str">
        <f aca="true" t="shared" si="2" ref="H17">H8</f>
        <v>(3Q/2016)</v>
      </c>
      <c r="I17" s="995"/>
      <c r="J17" s="992"/>
    </row>
    <row r="18" spans="1:10" ht="45" customHeight="1" thickBot="1">
      <c r="A18" s="998"/>
      <c r="B18" s="65" t="s">
        <v>117</v>
      </c>
      <c r="C18" s="64" t="s">
        <v>116</v>
      </c>
      <c r="D18" s="65" t="s">
        <v>117</v>
      </c>
      <c r="E18" s="64" t="s">
        <v>116</v>
      </c>
      <c r="F18" s="557" t="s">
        <v>117</v>
      </c>
      <c r="G18" s="556" t="s">
        <v>116</v>
      </c>
      <c r="H18" s="426" t="s">
        <v>117</v>
      </c>
      <c r="I18" s="556" t="s">
        <v>116</v>
      </c>
      <c r="J18" s="992"/>
    </row>
    <row r="19" spans="1:10" ht="15">
      <c r="A19" s="207" t="s">
        <v>978</v>
      </c>
      <c r="B19" s="60"/>
      <c r="C19" s="62"/>
      <c r="D19" s="60"/>
      <c r="E19" s="62"/>
      <c r="F19" s="61"/>
      <c r="G19" s="62"/>
      <c r="H19" s="215"/>
      <c r="I19" s="62"/>
      <c r="J19" s="992"/>
    </row>
    <row r="20" spans="1:10" ht="15">
      <c r="A20" s="58" t="s">
        <v>979</v>
      </c>
      <c r="B20" s="54"/>
      <c r="C20" s="53"/>
      <c r="D20" s="54"/>
      <c r="E20" s="53"/>
      <c r="F20" s="55"/>
      <c r="G20" s="53"/>
      <c r="H20" s="57"/>
      <c r="I20" s="53"/>
      <c r="J20" s="992"/>
    </row>
    <row r="21" spans="1:10" ht="15">
      <c r="A21" s="58" t="s">
        <v>980</v>
      </c>
      <c r="B21" s="54">
        <v>174263</v>
      </c>
      <c r="C21" s="53">
        <f>'I. Část 6'!D51</f>
        <v>4547</v>
      </c>
      <c r="D21" s="54">
        <v>1193322</v>
      </c>
      <c r="E21" s="53">
        <v>5159</v>
      </c>
      <c r="F21" s="55">
        <v>932100</v>
      </c>
      <c r="G21" s="53">
        <v>5102</v>
      </c>
      <c r="H21" s="57">
        <v>1493117</v>
      </c>
      <c r="I21" s="53">
        <v>10510</v>
      </c>
      <c r="J21" s="992"/>
    </row>
    <row r="22" spans="1:10" ht="15">
      <c r="A22" s="207" t="s">
        <v>981</v>
      </c>
      <c r="B22" s="54"/>
      <c r="C22" s="53"/>
      <c r="D22" s="54"/>
      <c r="E22" s="53"/>
      <c r="F22" s="55"/>
      <c r="G22" s="53"/>
      <c r="H22" s="57"/>
      <c r="I22" s="53"/>
      <c r="J22" s="992"/>
    </row>
    <row r="23" spans="1:10" ht="13.5" customHeight="1">
      <c r="A23" s="58" t="s">
        <v>113</v>
      </c>
      <c r="B23" s="54"/>
      <c r="C23" s="53"/>
      <c r="D23" s="54"/>
      <c r="E23" s="53"/>
      <c r="F23" s="55"/>
      <c r="G23" s="53"/>
      <c r="H23" s="57"/>
      <c r="I23" s="53"/>
      <c r="J23" s="992"/>
    </row>
    <row r="24" spans="1:10" ht="15.75" thickBot="1">
      <c r="A24" s="52" t="s">
        <v>112</v>
      </c>
      <c r="B24" s="54">
        <f>B21</f>
        <v>174263</v>
      </c>
      <c r="C24" s="53">
        <f>C21</f>
        <v>4547</v>
      </c>
      <c r="D24" s="54">
        <v>1193322</v>
      </c>
      <c r="E24" s="53">
        <v>5159</v>
      </c>
      <c r="F24" s="49">
        <v>932100</v>
      </c>
      <c r="G24" s="47">
        <v>5102</v>
      </c>
      <c r="H24" s="51">
        <v>1493117</v>
      </c>
      <c r="I24" s="47">
        <v>10510</v>
      </c>
      <c r="J24" s="993"/>
    </row>
  </sheetData>
  <mergeCells count="24">
    <mergeCell ref="A3:E3"/>
    <mergeCell ref="A4:I5"/>
    <mergeCell ref="J4:J5"/>
    <mergeCell ref="A7:A9"/>
    <mergeCell ref="B7:C7"/>
    <mergeCell ref="D7:E7"/>
    <mergeCell ref="F7:G7"/>
    <mergeCell ref="H7:I7"/>
    <mergeCell ref="B8:C8"/>
    <mergeCell ref="D8:E8"/>
    <mergeCell ref="F8:G8"/>
    <mergeCell ref="H8:I8"/>
    <mergeCell ref="J7:J15"/>
    <mergeCell ref="B6:C6"/>
    <mergeCell ref="J16:J24"/>
    <mergeCell ref="D17:E17"/>
    <mergeCell ref="F17:G17"/>
    <mergeCell ref="H17:I17"/>
    <mergeCell ref="A16:A18"/>
    <mergeCell ref="D16:E16"/>
    <mergeCell ref="F16:G16"/>
    <mergeCell ref="H16:I16"/>
    <mergeCell ref="B16:C16"/>
    <mergeCell ref="B17:C17"/>
  </mergeCells>
  <printOptions/>
  <pageMargins left="0.7" right="0.7" top="0.787401575" bottom="0.787401575" header="0.3" footer="0.3"/>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2"/>
  <sheetViews>
    <sheetView zoomScaleSheetLayoutView="100" workbookViewId="0" topLeftCell="A1">
      <selection activeCell="I1" sqref="I1"/>
    </sheetView>
  </sheetViews>
  <sheetFormatPr defaultColWidth="9.140625" defaultRowHeight="15"/>
  <cols>
    <col min="1" max="1" width="35.421875" style="0" customWidth="1"/>
    <col min="2" max="2" width="21.7109375" style="0" customWidth="1"/>
    <col min="3" max="3" width="7.28125" style="0" customWidth="1"/>
    <col min="4" max="7" width="14.00390625" style="0" customWidth="1"/>
    <col min="8" max="8" width="10.57421875" style="0" customWidth="1"/>
  </cols>
  <sheetData>
    <row r="1" spans="1:8" ht="39.75" customHeight="1">
      <c r="A1" s="352" t="s">
        <v>948</v>
      </c>
      <c r="B1" s="1042" t="s">
        <v>3188</v>
      </c>
      <c r="C1" s="1042"/>
      <c r="D1" s="1042"/>
      <c r="E1" s="1042"/>
      <c r="F1" s="1042"/>
      <c r="G1" s="1042"/>
      <c r="H1" s="1043"/>
    </row>
    <row r="2" spans="1:8" ht="16.5" customHeight="1">
      <c r="A2" s="396" t="s">
        <v>3186</v>
      </c>
      <c r="B2" s="459"/>
      <c r="C2" s="459"/>
      <c r="D2" s="459"/>
      <c r="E2" s="459"/>
      <c r="F2" s="459"/>
      <c r="G2" s="459"/>
      <c r="H2" s="460"/>
    </row>
    <row r="3" spans="1:8" ht="15.75" thickBot="1">
      <c r="A3" s="1005"/>
      <c r="B3" s="1006"/>
      <c r="C3" s="1006"/>
      <c r="D3" s="1006"/>
      <c r="E3" s="1006"/>
      <c r="F3" s="1006"/>
      <c r="G3" s="1006"/>
      <c r="H3" s="1044"/>
    </row>
    <row r="4" spans="1:8" ht="15">
      <c r="A4" s="784" t="s">
        <v>7</v>
      </c>
      <c r="B4" s="785"/>
      <c r="C4" s="785"/>
      <c r="D4" s="785"/>
      <c r="E4" s="785"/>
      <c r="F4" s="785"/>
      <c r="G4" s="785"/>
      <c r="H4" s="788" t="s">
        <v>3195</v>
      </c>
    </row>
    <row r="5" spans="1:8" ht="64.5" customHeight="1" thickBot="1">
      <c r="A5" s="786"/>
      <c r="B5" s="787"/>
      <c r="C5" s="787"/>
      <c r="D5" s="787"/>
      <c r="E5" s="787"/>
      <c r="F5" s="787"/>
      <c r="G5" s="787"/>
      <c r="H5" s="789"/>
    </row>
    <row r="6" spans="1:8" ht="15.75" thickBot="1">
      <c r="A6" s="1039" t="s">
        <v>3190</v>
      </c>
      <c r="B6" s="1040"/>
      <c r="C6" s="1041"/>
      <c r="D6" s="1038" t="str">
        <f>Obsah!C4</f>
        <v>(30/06/2017)</v>
      </c>
      <c r="E6" s="979"/>
      <c r="F6" s="979"/>
      <c r="G6" s="980"/>
      <c r="H6" s="15"/>
    </row>
    <row r="7" spans="1:8" ht="39.95" customHeight="1">
      <c r="A7" s="1045" t="s">
        <v>233</v>
      </c>
      <c r="B7" s="1046"/>
      <c r="C7" s="1047"/>
      <c r="D7" s="91" t="s">
        <v>110</v>
      </c>
      <c r="E7" s="91" t="s">
        <v>109</v>
      </c>
      <c r="F7" s="92" t="s">
        <v>108</v>
      </c>
      <c r="G7" s="91" t="s">
        <v>107</v>
      </c>
      <c r="H7" s="1051" t="s">
        <v>232</v>
      </c>
    </row>
    <row r="8" spans="1:8" ht="21" customHeight="1" thickBot="1">
      <c r="A8" s="1048"/>
      <c r="B8" s="1049"/>
      <c r="C8" s="1050"/>
      <c r="D8" s="526" t="str">
        <f>'I. Část 5'!D8</f>
        <v>(2Q/2017)</v>
      </c>
      <c r="E8" s="526" t="str">
        <f>'I. Část 5'!E8</f>
        <v>(1Q/2017)</v>
      </c>
      <c r="F8" s="526" t="str">
        <f>'I. Část 5'!F8</f>
        <v>(4Q/2016)</v>
      </c>
      <c r="G8" s="526" t="str">
        <f>'I. Část 5'!G8</f>
        <v>(3Q/2016)</v>
      </c>
      <c r="H8" s="1052"/>
    </row>
    <row r="9" spans="1:8" ht="15">
      <c r="A9" s="1032" t="s">
        <v>231</v>
      </c>
      <c r="B9" s="1033"/>
      <c r="C9" s="1034"/>
      <c r="D9" s="560">
        <f>D10+D14+D27+D36+D39+D42+D45+D30</f>
        <v>7414629</v>
      </c>
      <c r="E9" s="560">
        <v>8807203</v>
      </c>
      <c r="F9" s="560">
        <v>7357342</v>
      </c>
      <c r="G9" s="86">
        <v>7382938.67</v>
      </c>
      <c r="H9" s="1052"/>
    </row>
    <row r="10" spans="1:8" ht="26.25" customHeight="1">
      <c r="A10" s="1029" t="s">
        <v>3167</v>
      </c>
      <c r="B10" s="1030"/>
      <c r="C10" s="1031"/>
      <c r="D10" s="561">
        <f>SUM(D11:D13)</f>
        <v>5166650</v>
      </c>
      <c r="E10" s="561">
        <v>4537037</v>
      </c>
      <c r="F10" s="561">
        <v>3609566</v>
      </c>
      <c r="G10" s="85">
        <v>3774578</v>
      </c>
      <c r="H10" s="1052"/>
    </row>
    <row r="11" spans="1:8" ht="15">
      <c r="A11" s="1029" t="s">
        <v>230</v>
      </c>
      <c r="B11" s="1030"/>
      <c r="C11" s="1031"/>
      <c r="D11" s="561">
        <v>93</v>
      </c>
      <c r="E11" s="561">
        <v>69</v>
      </c>
      <c r="F11" s="561">
        <v>146</v>
      </c>
      <c r="G11" s="85">
        <v>99</v>
      </c>
      <c r="H11" s="1052"/>
    </row>
    <row r="12" spans="1:8" ht="15">
      <c r="A12" s="1029" t="s">
        <v>229</v>
      </c>
      <c r="B12" s="1030"/>
      <c r="C12" s="1031"/>
      <c r="D12" s="561"/>
      <c r="E12" s="561"/>
      <c r="F12" s="561"/>
      <c r="G12" s="85"/>
      <c r="H12" s="1052"/>
    </row>
    <row r="13" spans="1:8" ht="15">
      <c r="A13" s="1029" t="s">
        <v>3168</v>
      </c>
      <c r="B13" s="1030"/>
      <c r="C13" s="1031"/>
      <c r="D13" s="561">
        <v>5166557</v>
      </c>
      <c r="E13" s="561">
        <v>4536968</v>
      </c>
      <c r="F13" s="561">
        <v>3609420</v>
      </c>
      <c r="G13" s="85">
        <v>3774479</v>
      </c>
      <c r="H13" s="1052"/>
    </row>
    <row r="14" spans="1:8" ht="15">
      <c r="A14" s="1029" t="s">
        <v>3183</v>
      </c>
      <c r="B14" s="1030"/>
      <c r="C14" s="1031"/>
      <c r="D14" s="561">
        <f>SUM(D15:D17)</f>
        <v>4048</v>
      </c>
      <c r="E14" s="561">
        <v>53645</v>
      </c>
      <c r="F14" s="561">
        <v>35833</v>
      </c>
      <c r="G14" s="85">
        <v>42189.67</v>
      </c>
      <c r="H14" s="1052"/>
    </row>
    <row r="15" spans="1:8" ht="15">
      <c r="A15" s="1029" t="s">
        <v>228</v>
      </c>
      <c r="B15" s="1030"/>
      <c r="C15" s="1031"/>
      <c r="D15" s="561">
        <v>4035</v>
      </c>
      <c r="E15" s="561">
        <v>40273</v>
      </c>
      <c r="F15" s="561">
        <v>35126</v>
      </c>
      <c r="G15" s="85">
        <v>37277</v>
      </c>
      <c r="H15" s="1052"/>
    </row>
    <row r="16" spans="1:8" ht="15">
      <c r="A16" s="1029" t="s">
        <v>227</v>
      </c>
      <c r="B16" s="1030"/>
      <c r="C16" s="1031"/>
      <c r="D16" s="561">
        <v>13</v>
      </c>
      <c r="E16" s="561">
        <v>13372</v>
      </c>
      <c r="F16" s="561">
        <v>707</v>
      </c>
      <c r="G16" s="85">
        <v>4913</v>
      </c>
      <c r="H16" s="1052"/>
    </row>
    <row r="17" spans="1:8" ht="15">
      <c r="A17" s="1029" t="s">
        <v>226</v>
      </c>
      <c r="B17" s="1030"/>
      <c r="C17" s="1031"/>
      <c r="D17" s="561">
        <v>0</v>
      </c>
      <c r="E17" s="561">
        <v>0</v>
      </c>
      <c r="F17" s="561">
        <v>0</v>
      </c>
      <c r="G17" s="85">
        <v>-0.33</v>
      </c>
      <c r="H17" s="1052"/>
    </row>
    <row r="18" spans="1:8" ht="15">
      <c r="A18" s="1029" t="s">
        <v>225</v>
      </c>
      <c r="B18" s="1030"/>
      <c r="C18" s="1031"/>
      <c r="D18" s="561"/>
      <c r="E18" s="561"/>
      <c r="F18" s="561"/>
      <c r="G18" s="85"/>
      <c r="H18" s="1052"/>
    </row>
    <row r="19" spans="1:8" ht="15">
      <c r="A19" s="1029" t="s">
        <v>224</v>
      </c>
      <c r="B19" s="1030"/>
      <c r="C19" s="1031"/>
      <c r="D19" s="561"/>
      <c r="E19" s="561"/>
      <c r="F19" s="561"/>
      <c r="G19" s="85"/>
      <c r="H19" s="1052"/>
    </row>
    <row r="20" spans="1:8" ht="15">
      <c r="A20" s="1029" t="s">
        <v>223</v>
      </c>
      <c r="B20" s="1030"/>
      <c r="C20" s="1031"/>
      <c r="D20" s="561"/>
      <c r="E20" s="561"/>
      <c r="F20" s="561"/>
      <c r="G20" s="85"/>
      <c r="H20" s="1052"/>
    </row>
    <row r="21" spans="1:8" ht="15">
      <c r="A21" s="1029" t="s">
        <v>222</v>
      </c>
      <c r="B21" s="1030"/>
      <c r="C21" s="1031"/>
      <c r="D21" s="561"/>
      <c r="E21" s="561"/>
      <c r="F21" s="561"/>
      <c r="G21" s="85"/>
      <c r="H21" s="1052"/>
    </row>
    <row r="22" spans="1:8" ht="15">
      <c r="A22" s="1029" t="s">
        <v>221</v>
      </c>
      <c r="B22" s="1030"/>
      <c r="C22" s="1031"/>
      <c r="D22" s="561"/>
      <c r="E22" s="561"/>
      <c r="F22" s="561"/>
      <c r="G22" s="85"/>
      <c r="H22" s="1052"/>
    </row>
    <row r="23" spans="1:8" ht="15">
      <c r="A23" s="1029" t="s">
        <v>220</v>
      </c>
      <c r="B23" s="1030"/>
      <c r="C23" s="1031"/>
      <c r="D23" s="561"/>
      <c r="E23" s="561"/>
      <c r="F23" s="561"/>
      <c r="G23" s="85"/>
      <c r="H23" s="1052"/>
    </row>
    <row r="24" spans="1:8" ht="15">
      <c r="A24" s="1029" t="s">
        <v>219</v>
      </c>
      <c r="B24" s="1030"/>
      <c r="C24" s="1031"/>
      <c r="D24" s="561"/>
      <c r="E24" s="561"/>
      <c r="F24" s="561"/>
      <c r="G24" s="85"/>
      <c r="H24" s="1052"/>
    </row>
    <row r="25" spans="1:8" ht="15">
      <c r="A25" s="1029" t="s">
        <v>218</v>
      </c>
      <c r="B25" s="1030"/>
      <c r="C25" s="1031"/>
      <c r="D25" s="561"/>
      <c r="E25" s="561"/>
      <c r="F25" s="561"/>
      <c r="G25" s="85"/>
      <c r="H25" s="1052"/>
    </row>
    <row r="26" spans="1:8" ht="15">
      <c r="A26" s="1029" t="s">
        <v>217</v>
      </c>
      <c r="B26" s="1030"/>
      <c r="C26" s="1031"/>
      <c r="D26" s="561"/>
      <c r="E26" s="561"/>
      <c r="F26" s="561"/>
      <c r="G26" s="85"/>
      <c r="H26" s="1052"/>
    </row>
    <row r="27" spans="1:8" ht="15">
      <c r="A27" s="1029" t="s">
        <v>216</v>
      </c>
      <c r="B27" s="1030"/>
      <c r="C27" s="1031"/>
      <c r="D27" s="561">
        <f>SUM(D28:D29)</f>
        <v>2138536</v>
      </c>
      <c r="E27" s="561">
        <v>4133054</v>
      </c>
      <c r="F27" s="561">
        <v>3367746</v>
      </c>
      <c r="G27" s="85">
        <v>3478954</v>
      </c>
      <c r="H27" s="1052"/>
    </row>
    <row r="28" spans="1:8" ht="15">
      <c r="A28" s="1029" t="s">
        <v>215</v>
      </c>
      <c r="B28" s="1030"/>
      <c r="C28" s="1031"/>
      <c r="D28" s="561">
        <v>0</v>
      </c>
      <c r="E28" s="561">
        <v>0</v>
      </c>
      <c r="F28" s="561">
        <v>0</v>
      </c>
      <c r="G28" s="85">
        <v>0</v>
      </c>
      <c r="H28" s="1052"/>
    </row>
    <row r="29" spans="1:8" ht="15">
      <c r="A29" s="1029" t="s">
        <v>214</v>
      </c>
      <c r="B29" s="1030"/>
      <c r="C29" s="1031"/>
      <c r="D29" s="561">
        <v>2138536</v>
      </c>
      <c r="E29" s="561">
        <v>4133054</v>
      </c>
      <c r="F29" s="561">
        <v>3367746</v>
      </c>
      <c r="G29" s="85">
        <v>3478954</v>
      </c>
      <c r="H29" s="1052"/>
    </row>
    <row r="30" spans="1:8" ht="15">
      <c r="A30" s="1029" t="s">
        <v>213</v>
      </c>
      <c r="B30" s="1030"/>
      <c r="C30" s="1031"/>
      <c r="D30" s="561">
        <v>0</v>
      </c>
      <c r="E30" s="561">
        <v>0</v>
      </c>
      <c r="F30" s="561">
        <v>252000</v>
      </c>
      <c r="G30" s="85"/>
      <c r="H30" s="1052"/>
    </row>
    <row r="31" spans="1:8" ht="15">
      <c r="A31" s="1029" t="s">
        <v>212</v>
      </c>
      <c r="B31" s="1030"/>
      <c r="C31" s="1031"/>
      <c r="D31" s="561">
        <v>0</v>
      </c>
      <c r="E31" s="561">
        <v>0</v>
      </c>
      <c r="F31" s="561">
        <v>252000</v>
      </c>
      <c r="G31" s="85"/>
      <c r="H31" s="1052"/>
    </row>
    <row r="32" spans="1:8" ht="15">
      <c r="A32" s="1029" t="s">
        <v>211</v>
      </c>
      <c r="B32" s="1030"/>
      <c r="C32" s="1031"/>
      <c r="D32" s="561"/>
      <c r="E32" s="561"/>
      <c r="F32" s="561"/>
      <c r="G32" s="85"/>
      <c r="H32" s="1052"/>
    </row>
    <row r="33" spans="1:8" ht="15">
      <c r="A33" s="1029" t="s">
        <v>210</v>
      </c>
      <c r="B33" s="1030"/>
      <c r="C33" s="1031"/>
      <c r="D33" s="561"/>
      <c r="E33" s="561"/>
      <c r="F33" s="561"/>
      <c r="G33" s="85"/>
      <c r="H33" s="1052"/>
    </row>
    <row r="34" spans="1:8" ht="15">
      <c r="A34" s="1029" t="s">
        <v>209</v>
      </c>
      <c r="B34" s="1030"/>
      <c r="C34" s="1031"/>
      <c r="D34" s="561"/>
      <c r="E34" s="561"/>
      <c r="F34" s="561"/>
      <c r="G34" s="85"/>
      <c r="H34" s="1052"/>
    </row>
    <row r="35" spans="1:8" ht="15">
      <c r="A35" s="1029" t="s">
        <v>208</v>
      </c>
      <c r="B35" s="1030"/>
      <c r="C35" s="1031"/>
      <c r="D35" s="561">
        <v>0</v>
      </c>
      <c r="E35" s="561">
        <v>0</v>
      </c>
      <c r="F35" s="561">
        <v>0</v>
      </c>
      <c r="G35" s="85">
        <v>0</v>
      </c>
      <c r="H35" s="1052"/>
    </row>
    <row r="36" spans="1:8" ht="15">
      <c r="A36" s="1029" t="s">
        <v>207</v>
      </c>
      <c r="B36" s="1030"/>
      <c r="C36" s="1031"/>
      <c r="D36" s="561">
        <f>SUM(D37:D38)</f>
        <v>13854</v>
      </c>
      <c r="E36" s="561">
        <v>14873</v>
      </c>
      <c r="F36" s="561">
        <v>16224</v>
      </c>
      <c r="G36" s="85">
        <v>12682</v>
      </c>
      <c r="H36" s="1052"/>
    </row>
    <row r="37" spans="1:8" ht="15">
      <c r="A37" s="1029" t="s">
        <v>206</v>
      </c>
      <c r="B37" s="1030"/>
      <c r="C37" s="1031"/>
      <c r="D37" s="561">
        <v>13854</v>
      </c>
      <c r="E37" s="561">
        <v>14873</v>
      </c>
      <c r="F37" s="561">
        <v>16224</v>
      </c>
      <c r="G37" s="85">
        <v>12682</v>
      </c>
      <c r="H37" s="1052"/>
    </row>
    <row r="38" spans="1:8" ht="15">
      <c r="A38" s="1029" t="s">
        <v>3169</v>
      </c>
      <c r="B38" s="1030"/>
      <c r="C38" s="1031"/>
      <c r="D38" s="561"/>
      <c r="E38" s="561"/>
      <c r="F38" s="561"/>
      <c r="G38" s="85"/>
      <c r="H38" s="1052"/>
    </row>
    <row r="39" spans="1:8" ht="15">
      <c r="A39" s="1029" t="s">
        <v>205</v>
      </c>
      <c r="B39" s="1030"/>
      <c r="C39" s="1031"/>
      <c r="D39" s="561">
        <f>SUM(D40:D41)</f>
        <v>43260</v>
      </c>
      <c r="E39" s="561">
        <v>39961</v>
      </c>
      <c r="F39" s="561">
        <v>37060</v>
      </c>
      <c r="G39" s="85">
        <v>35756</v>
      </c>
      <c r="H39" s="1052"/>
    </row>
    <row r="40" spans="1:8" ht="15">
      <c r="A40" s="1029" t="s">
        <v>204</v>
      </c>
      <c r="B40" s="1030"/>
      <c r="C40" s="1031"/>
      <c r="D40" s="561"/>
      <c r="E40" s="561"/>
      <c r="F40" s="561"/>
      <c r="G40" s="85"/>
      <c r="H40" s="1052"/>
    </row>
    <row r="41" spans="1:8" ht="15">
      <c r="A41" s="1029" t="s">
        <v>203</v>
      </c>
      <c r="B41" s="1030"/>
      <c r="C41" s="1031"/>
      <c r="D41" s="561">
        <v>43260</v>
      </c>
      <c r="E41" s="561">
        <v>39961</v>
      </c>
      <c r="F41" s="561">
        <v>37060</v>
      </c>
      <c r="G41" s="85">
        <v>35756</v>
      </c>
      <c r="H41" s="1052"/>
    </row>
    <row r="42" spans="1:8" ht="15">
      <c r="A42" s="1029" t="s">
        <v>202</v>
      </c>
      <c r="B42" s="1030"/>
      <c r="C42" s="1031"/>
      <c r="D42" s="561">
        <f>SUM(D43:D44)</f>
        <v>2641</v>
      </c>
      <c r="E42" s="561">
        <v>5262</v>
      </c>
      <c r="F42" s="561">
        <v>5085</v>
      </c>
      <c r="G42" s="85">
        <v>3515</v>
      </c>
      <c r="H42" s="1052"/>
    </row>
    <row r="43" spans="1:8" ht="15">
      <c r="A43" s="1029" t="s">
        <v>201</v>
      </c>
      <c r="B43" s="1030"/>
      <c r="C43" s="1031"/>
      <c r="D43" s="561">
        <v>0</v>
      </c>
      <c r="E43" s="561">
        <v>0</v>
      </c>
      <c r="F43" s="561">
        <v>0</v>
      </c>
      <c r="G43" s="85">
        <v>564</v>
      </c>
      <c r="H43" s="1052"/>
    </row>
    <row r="44" spans="1:8" ht="15">
      <c r="A44" s="1029" t="s">
        <v>200</v>
      </c>
      <c r="B44" s="1030"/>
      <c r="C44" s="1031"/>
      <c r="D44" s="561">
        <v>2641</v>
      </c>
      <c r="E44" s="561">
        <v>5262</v>
      </c>
      <c r="F44" s="561">
        <v>5085</v>
      </c>
      <c r="G44" s="85">
        <v>2951</v>
      </c>
      <c r="H44" s="1052"/>
    </row>
    <row r="45" spans="1:8" ht="15">
      <c r="A45" s="1029" t="s">
        <v>199</v>
      </c>
      <c r="B45" s="1030"/>
      <c r="C45" s="1031"/>
      <c r="D45" s="561">
        <v>45640</v>
      </c>
      <c r="E45" s="561">
        <v>23371</v>
      </c>
      <c r="F45" s="561">
        <v>33828</v>
      </c>
      <c r="G45" s="85">
        <v>35264</v>
      </c>
      <c r="H45" s="1052"/>
    </row>
    <row r="46" spans="1:8" ht="15.75" thickBot="1">
      <c r="A46" s="1035" t="s">
        <v>3170</v>
      </c>
      <c r="B46" s="1036"/>
      <c r="C46" s="1037"/>
      <c r="D46" s="562"/>
      <c r="E46" s="562"/>
      <c r="F46" s="562"/>
      <c r="G46" s="90"/>
      <c r="H46" s="1052"/>
    </row>
    <row r="47" spans="1:8" s="87" customFormat="1" ht="39" thickBot="1">
      <c r="A47" s="1054" t="s">
        <v>198</v>
      </c>
      <c r="B47" s="1055"/>
      <c r="C47" s="1056"/>
      <c r="D47" s="89" t="s">
        <v>110</v>
      </c>
      <c r="E47" s="89" t="s">
        <v>110</v>
      </c>
      <c r="F47" s="89" t="s">
        <v>110</v>
      </c>
      <c r="G47" s="92" t="s">
        <v>110</v>
      </c>
      <c r="H47" s="1052"/>
    </row>
    <row r="48" spans="1:8" ht="15">
      <c r="A48" s="1026" t="s">
        <v>197</v>
      </c>
      <c r="B48" s="1027"/>
      <c r="C48" s="1028"/>
      <c r="D48" s="560">
        <f>D49+D79</f>
        <v>7414629</v>
      </c>
      <c r="E48" s="560">
        <v>8807203</v>
      </c>
      <c r="F48" s="560">
        <v>7357342</v>
      </c>
      <c r="G48" s="86">
        <v>7382939</v>
      </c>
      <c r="H48" s="1052"/>
    </row>
    <row r="49" spans="1:8" ht="15">
      <c r="A49" s="1020" t="s">
        <v>196</v>
      </c>
      <c r="B49" s="1021"/>
      <c r="C49" s="1022"/>
      <c r="D49" s="561">
        <f>D50+D60+D66+D73+D77</f>
        <v>6987109</v>
      </c>
      <c r="E49" s="561">
        <v>8337669</v>
      </c>
      <c r="F49" s="561">
        <v>6900208</v>
      </c>
      <c r="G49" s="85">
        <v>6941149</v>
      </c>
      <c r="H49" s="1052"/>
    </row>
    <row r="50" spans="1:8" ht="15">
      <c r="A50" s="1020" t="s">
        <v>195</v>
      </c>
      <c r="B50" s="1021"/>
      <c r="C50" s="1022"/>
      <c r="D50" s="561">
        <f>SUM(D51:D52)</f>
        <v>7361</v>
      </c>
      <c r="E50" s="561">
        <v>9218</v>
      </c>
      <c r="F50" s="561">
        <v>5102</v>
      </c>
      <c r="G50" s="85">
        <v>10510</v>
      </c>
      <c r="H50" s="1052"/>
    </row>
    <row r="51" spans="1:8" ht="15">
      <c r="A51" s="1020" t="s">
        <v>194</v>
      </c>
      <c r="B51" s="1021"/>
      <c r="C51" s="1022"/>
      <c r="D51" s="561">
        <v>4547</v>
      </c>
      <c r="E51" s="561">
        <v>5159</v>
      </c>
      <c r="F51" s="561">
        <v>5102</v>
      </c>
      <c r="G51" s="85">
        <v>10510</v>
      </c>
      <c r="H51" s="1052"/>
    </row>
    <row r="52" spans="1:8" ht="15">
      <c r="A52" s="1020" t="s">
        <v>193</v>
      </c>
      <c r="B52" s="1021"/>
      <c r="C52" s="1022"/>
      <c r="D52" s="561">
        <v>2814</v>
      </c>
      <c r="E52" s="561">
        <v>4059</v>
      </c>
      <c r="F52" s="561">
        <v>0</v>
      </c>
      <c r="G52" s="85">
        <v>0</v>
      </c>
      <c r="H52" s="1052"/>
    </row>
    <row r="53" spans="1:8" ht="15">
      <c r="A53" s="1020" t="s">
        <v>192</v>
      </c>
      <c r="B53" s="1021"/>
      <c r="C53" s="1022"/>
      <c r="D53" s="561"/>
      <c r="E53" s="561"/>
      <c r="F53" s="561"/>
      <c r="G53" s="85"/>
      <c r="H53" s="1052"/>
    </row>
    <row r="54" spans="1:8" ht="15">
      <c r="A54" s="1020" t="s">
        <v>191</v>
      </c>
      <c r="B54" s="1021"/>
      <c r="C54" s="1022"/>
      <c r="D54" s="561"/>
      <c r="E54" s="561"/>
      <c r="F54" s="561"/>
      <c r="G54" s="85"/>
      <c r="H54" s="1052"/>
    </row>
    <row r="55" spans="1:8" ht="15">
      <c r="A55" s="1020" t="s">
        <v>190</v>
      </c>
      <c r="B55" s="1021"/>
      <c r="C55" s="1022"/>
      <c r="D55" s="561"/>
      <c r="E55" s="561"/>
      <c r="F55" s="561"/>
      <c r="G55" s="85"/>
      <c r="H55" s="1052"/>
    </row>
    <row r="56" spans="1:8" ht="15">
      <c r="A56" s="1020" t="s">
        <v>189</v>
      </c>
      <c r="B56" s="1021"/>
      <c r="C56" s="1022"/>
      <c r="D56" s="561"/>
      <c r="E56" s="561"/>
      <c r="F56" s="561"/>
      <c r="G56" s="85"/>
      <c r="H56" s="1052"/>
    </row>
    <row r="57" spans="1:8" ht="15">
      <c r="A57" s="1020" t="s">
        <v>188</v>
      </c>
      <c r="B57" s="1021"/>
      <c r="C57" s="1022"/>
      <c r="D57" s="561"/>
      <c r="E57" s="561"/>
      <c r="F57" s="561"/>
      <c r="G57" s="85"/>
      <c r="H57" s="1052"/>
    </row>
    <row r="58" spans="1:8" ht="15">
      <c r="A58" s="1020" t="s">
        <v>187</v>
      </c>
      <c r="B58" s="1021"/>
      <c r="C58" s="1022"/>
      <c r="D58" s="561"/>
      <c r="E58" s="561"/>
      <c r="F58" s="561"/>
      <c r="G58" s="85"/>
      <c r="H58" s="1052"/>
    </row>
    <row r="59" spans="1:8" ht="15">
      <c r="A59" s="1020" t="s">
        <v>186</v>
      </c>
      <c r="B59" s="1021"/>
      <c r="C59" s="1022"/>
      <c r="D59" s="561"/>
      <c r="E59" s="561"/>
      <c r="F59" s="561"/>
      <c r="G59" s="85"/>
      <c r="H59" s="1052"/>
    </row>
    <row r="60" spans="1:8" ht="15">
      <c r="A60" s="1020" t="s">
        <v>185</v>
      </c>
      <c r="B60" s="1021"/>
      <c r="C60" s="1022"/>
      <c r="D60" s="561">
        <f>SUM(D61:D63)</f>
        <v>6923890</v>
      </c>
      <c r="E60" s="561">
        <v>8207262</v>
      </c>
      <c r="F60" s="561">
        <v>6773904</v>
      </c>
      <c r="G60" s="85">
        <v>6822839</v>
      </c>
      <c r="H60" s="1052"/>
    </row>
    <row r="61" spans="1:8" ht="15">
      <c r="A61" s="1020" t="s">
        <v>184</v>
      </c>
      <c r="B61" s="1021"/>
      <c r="C61" s="1022"/>
      <c r="D61" s="561">
        <v>189770</v>
      </c>
      <c r="E61" s="561">
        <v>120166</v>
      </c>
      <c r="F61" s="561">
        <v>313425</v>
      </c>
      <c r="G61" s="85">
        <v>126460</v>
      </c>
      <c r="H61" s="1052"/>
    </row>
    <row r="62" spans="1:8" ht="15">
      <c r="A62" s="1020" t="s">
        <v>183</v>
      </c>
      <c r="B62" s="1021"/>
      <c r="C62" s="1022"/>
      <c r="D62" s="561"/>
      <c r="E62" s="561"/>
      <c r="F62" s="561"/>
      <c r="G62" s="85"/>
      <c r="H62" s="1052"/>
    </row>
    <row r="63" spans="1:8" ht="15">
      <c r="A63" s="1020" t="s">
        <v>182</v>
      </c>
      <c r="B63" s="1021"/>
      <c r="C63" s="1022"/>
      <c r="D63" s="561">
        <v>6734120</v>
      </c>
      <c r="E63" s="561">
        <v>8087096</v>
      </c>
      <c r="F63" s="561">
        <v>6460479</v>
      </c>
      <c r="G63" s="85">
        <v>6696379</v>
      </c>
      <c r="H63" s="1052"/>
    </row>
    <row r="64" spans="1:8" ht="15">
      <c r="A64" s="1020" t="s">
        <v>181</v>
      </c>
      <c r="B64" s="1021"/>
      <c r="C64" s="1022"/>
      <c r="D64" s="561"/>
      <c r="E64" s="561"/>
      <c r="F64" s="561"/>
      <c r="G64" s="85"/>
      <c r="H64" s="1052"/>
    </row>
    <row r="65" spans="1:8" ht="15">
      <c r="A65" s="1020" t="s">
        <v>180</v>
      </c>
      <c r="B65" s="1021"/>
      <c r="C65" s="1022"/>
      <c r="D65" s="561"/>
      <c r="E65" s="561"/>
      <c r="F65" s="561"/>
      <c r="G65" s="85"/>
      <c r="H65" s="1052"/>
    </row>
    <row r="66" spans="1:8" ht="15">
      <c r="A66" s="1020" t="s">
        <v>179</v>
      </c>
      <c r="B66" s="1021"/>
      <c r="C66" s="1022"/>
      <c r="D66" s="561">
        <f>SUM(D67:D72)</f>
        <v>1598</v>
      </c>
      <c r="E66" s="561">
        <v>1598</v>
      </c>
      <c r="F66" s="561">
        <v>1598</v>
      </c>
      <c r="G66" s="85">
        <v>6631</v>
      </c>
      <c r="H66" s="1052"/>
    </row>
    <row r="67" spans="1:8" ht="15">
      <c r="A67" s="1020" t="s">
        <v>3171</v>
      </c>
      <c r="B67" s="1021"/>
      <c r="C67" s="1022"/>
      <c r="D67" s="561"/>
      <c r="E67" s="561"/>
      <c r="F67" s="561"/>
      <c r="G67" s="85"/>
      <c r="H67" s="1052"/>
    </row>
    <row r="68" spans="1:8" ht="15">
      <c r="A68" s="1020" t="s">
        <v>3172</v>
      </c>
      <c r="B68" s="1021"/>
      <c r="C68" s="1022"/>
      <c r="D68" s="561"/>
      <c r="E68" s="561"/>
      <c r="F68" s="561"/>
      <c r="G68" s="85"/>
      <c r="H68" s="1052"/>
    </row>
    <row r="69" spans="1:8" ht="15">
      <c r="A69" s="1020" t="s">
        <v>178</v>
      </c>
      <c r="B69" s="1021"/>
      <c r="C69" s="1022"/>
      <c r="D69" s="561"/>
      <c r="E69" s="561"/>
      <c r="F69" s="561"/>
      <c r="G69" s="85"/>
      <c r="H69" s="1052"/>
    </row>
    <row r="70" spans="1:8" ht="15">
      <c r="A70" s="1020" t="s">
        <v>177</v>
      </c>
      <c r="B70" s="1021"/>
      <c r="C70" s="1022"/>
      <c r="D70" s="561"/>
      <c r="E70" s="561"/>
      <c r="F70" s="561"/>
      <c r="G70" s="85"/>
      <c r="H70" s="1052"/>
    </row>
    <row r="71" spans="1:8" ht="15">
      <c r="A71" s="1020" t="s">
        <v>176</v>
      </c>
      <c r="B71" s="1021"/>
      <c r="C71" s="1022"/>
      <c r="D71" s="561"/>
      <c r="E71" s="561"/>
      <c r="F71" s="561"/>
      <c r="G71" s="85"/>
      <c r="H71" s="1052"/>
    </row>
    <row r="72" spans="1:8" ht="15">
      <c r="A72" s="1020" t="s">
        <v>175</v>
      </c>
      <c r="B72" s="1021"/>
      <c r="C72" s="1022"/>
      <c r="D72" s="561">
        <v>1598</v>
      </c>
      <c r="E72" s="561">
        <v>1598</v>
      </c>
      <c r="F72" s="561">
        <v>1598</v>
      </c>
      <c r="G72" s="85">
        <v>6631</v>
      </c>
      <c r="H72" s="1052"/>
    </row>
    <row r="73" spans="1:8" ht="15">
      <c r="A73" s="1020" t="s">
        <v>174</v>
      </c>
      <c r="B73" s="1021"/>
      <c r="C73" s="1022"/>
      <c r="D73" s="561">
        <f>SUM(D74:D75)</f>
        <v>5347</v>
      </c>
      <c r="E73" s="561">
        <v>5347</v>
      </c>
      <c r="F73" s="561">
        <v>2852</v>
      </c>
      <c r="G73" s="85">
        <v>0</v>
      </c>
      <c r="H73" s="1052"/>
    </row>
    <row r="74" spans="1:8" ht="15">
      <c r="A74" s="1020" t="s">
        <v>173</v>
      </c>
      <c r="B74" s="1021"/>
      <c r="C74" s="1022"/>
      <c r="D74" s="561">
        <v>5347</v>
      </c>
      <c r="E74" s="561">
        <v>5347</v>
      </c>
      <c r="F74" s="561">
        <v>2852</v>
      </c>
      <c r="G74" s="85">
        <v>0</v>
      </c>
      <c r="H74" s="1052"/>
    </row>
    <row r="75" spans="1:8" ht="15">
      <c r="A75" s="1020" t="s">
        <v>172</v>
      </c>
      <c r="B75" s="1021"/>
      <c r="C75" s="1022"/>
      <c r="D75" s="561">
        <v>0</v>
      </c>
      <c r="E75" s="561">
        <v>0</v>
      </c>
      <c r="F75" s="561">
        <v>0</v>
      </c>
      <c r="G75" s="85">
        <v>0</v>
      </c>
      <c r="H75" s="1052"/>
    </row>
    <row r="76" spans="1:8" ht="15">
      <c r="A76" s="1020" t="s">
        <v>171</v>
      </c>
      <c r="B76" s="1021"/>
      <c r="C76" s="1022"/>
      <c r="D76" s="561"/>
      <c r="E76" s="561"/>
      <c r="F76" s="561"/>
      <c r="G76" s="85"/>
      <c r="H76" s="1052"/>
    </row>
    <row r="77" spans="1:8" ht="15">
      <c r="A77" s="1020" t="s">
        <v>170</v>
      </c>
      <c r="B77" s="1021"/>
      <c r="C77" s="1022"/>
      <c r="D77" s="561">
        <v>48913</v>
      </c>
      <c r="E77" s="561">
        <v>114244</v>
      </c>
      <c r="F77" s="561">
        <v>116752</v>
      </c>
      <c r="G77" s="85">
        <v>101169</v>
      </c>
      <c r="H77" s="1052"/>
    </row>
    <row r="78" spans="1:8" ht="15">
      <c r="A78" s="1020" t="s">
        <v>169</v>
      </c>
      <c r="B78" s="1021"/>
      <c r="C78" s="1022"/>
      <c r="D78" s="561"/>
      <c r="E78" s="561"/>
      <c r="F78" s="561"/>
      <c r="G78" s="85"/>
      <c r="H78" s="1052"/>
    </row>
    <row r="79" spans="1:8" ht="15">
      <c r="A79" s="1020" t="s">
        <v>168</v>
      </c>
      <c r="B79" s="1021"/>
      <c r="C79" s="1022"/>
      <c r="D79" s="561">
        <f>D80+D102+D104+D108</f>
        <v>427520</v>
      </c>
      <c r="E79" s="561">
        <v>469534</v>
      </c>
      <c r="F79" s="561">
        <v>457134</v>
      </c>
      <c r="G79" s="85">
        <v>441790</v>
      </c>
      <c r="H79" s="1052"/>
    </row>
    <row r="80" spans="1:8" ht="15">
      <c r="A80" s="1020" t="s">
        <v>167</v>
      </c>
      <c r="B80" s="1021"/>
      <c r="C80" s="1022"/>
      <c r="D80" s="563">
        <f>SUM(D81:D82)</f>
        <v>150000</v>
      </c>
      <c r="E80" s="85">
        <v>150000</v>
      </c>
      <c r="F80" s="85">
        <v>150000</v>
      </c>
      <c r="G80" s="85">
        <v>150000</v>
      </c>
      <c r="H80" s="1052"/>
    </row>
    <row r="81" spans="1:8" ht="15">
      <c r="A81" s="1020" t="s">
        <v>166</v>
      </c>
      <c r="B81" s="1021"/>
      <c r="C81" s="1022"/>
      <c r="D81" s="561">
        <v>150000</v>
      </c>
      <c r="E81" s="561">
        <v>150000</v>
      </c>
      <c r="F81" s="561">
        <v>150000</v>
      </c>
      <c r="G81" s="85">
        <v>150000</v>
      </c>
      <c r="H81" s="1052"/>
    </row>
    <row r="82" spans="1:8" ht="15">
      <c r="A82" s="1020" t="s">
        <v>165</v>
      </c>
      <c r="B82" s="1021"/>
      <c r="C82" s="1022"/>
      <c r="D82" s="561"/>
      <c r="E82" s="561"/>
      <c r="F82" s="561"/>
      <c r="G82" s="85"/>
      <c r="H82" s="1052"/>
    </row>
    <row r="83" spans="1:8" ht="15">
      <c r="A83" s="1020" t="s">
        <v>164</v>
      </c>
      <c r="B83" s="1021"/>
      <c r="C83" s="1022"/>
      <c r="D83" s="561"/>
      <c r="E83" s="561"/>
      <c r="F83" s="561"/>
      <c r="G83" s="85"/>
      <c r="H83" s="1052"/>
    </row>
    <row r="84" spans="1:8" ht="15">
      <c r="A84" s="1020" t="s">
        <v>163</v>
      </c>
      <c r="B84" s="1021"/>
      <c r="C84" s="1022"/>
      <c r="D84" s="561"/>
      <c r="E84" s="561"/>
      <c r="F84" s="561"/>
      <c r="G84" s="85"/>
      <c r="H84" s="1052"/>
    </row>
    <row r="85" spans="1:8" ht="15">
      <c r="A85" s="1020" t="s">
        <v>162</v>
      </c>
      <c r="B85" s="1021"/>
      <c r="C85" s="1022"/>
      <c r="D85" s="561"/>
      <c r="E85" s="561"/>
      <c r="F85" s="561"/>
      <c r="G85" s="85"/>
      <c r="H85" s="1052"/>
    </row>
    <row r="86" spans="1:8" ht="15">
      <c r="A86" s="1020" t="s">
        <v>161</v>
      </c>
      <c r="B86" s="1021"/>
      <c r="C86" s="1022"/>
      <c r="D86" s="561"/>
      <c r="E86" s="561"/>
      <c r="F86" s="561"/>
      <c r="G86" s="85"/>
      <c r="H86" s="1052"/>
    </row>
    <row r="87" spans="1:8" ht="15">
      <c r="A87" s="1020" t="s">
        <v>160</v>
      </c>
      <c r="B87" s="1021"/>
      <c r="C87" s="1022"/>
      <c r="D87" s="561"/>
      <c r="E87" s="561"/>
      <c r="F87" s="561"/>
      <c r="G87" s="85"/>
      <c r="H87" s="1052"/>
    </row>
    <row r="88" spans="1:8" ht="15">
      <c r="A88" s="1020" t="s">
        <v>159</v>
      </c>
      <c r="B88" s="1021"/>
      <c r="C88" s="1022"/>
      <c r="D88" s="561"/>
      <c r="E88" s="561"/>
      <c r="F88" s="561"/>
      <c r="G88" s="85"/>
      <c r="H88" s="1052"/>
    </row>
    <row r="89" spans="1:8" ht="15">
      <c r="A89" s="1020" t="s">
        <v>158</v>
      </c>
      <c r="B89" s="1021"/>
      <c r="C89" s="1022"/>
      <c r="D89" s="561"/>
      <c r="E89" s="561"/>
      <c r="F89" s="561"/>
      <c r="G89" s="85"/>
      <c r="H89" s="1052"/>
    </row>
    <row r="90" spans="1:8" ht="15">
      <c r="A90" s="1020" t="s">
        <v>157</v>
      </c>
      <c r="B90" s="1021"/>
      <c r="C90" s="1022"/>
      <c r="D90" s="561"/>
      <c r="E90" s="561"/>
      <c r="F90" s="561"/>
      <c r="G90" s="85"/>
      <c r="H90" s="1052"/>
    </row>
    <row r="91" spans="1:8" ht="15">
      <c r="A91" s="1020" t="s">
        <v>156</v>
      </c>
      <c r="B91" s="1021"/>
      <c r="C91" s="1022"/>
      <c r="D91" s="561"/>
      <c r="E91" s="561"/>
      <c r="F91" s="561"/>
      <c r="G91" s="85"/>
      <c r="H91" s="1052"/>
    </row>
    <row r="92" spans="1:8" ht="15">
      <c r="A92" s="1020" t="s">
        <v>155</v>
      </c>
      <c r="B92" s="1021"/>
      <c r="C92" s="1022"/>
      <c r="D92" s="561"/>
      <c r="E92" s="561"/>
      <c r="F92" s="561"/>
      <c r="G92" s="85"/>
      <c r="H92" s="1052"/>
    </row>
    <row r="93" spans="1:8" ht="25.5" customHeight="1">
      <c r="A93" s="1020" t="s">
        <v>154</v>
      </c>
      <c r="B93" s="1021"/>
      <c r="C93" s="1022"/>
      <c r="D93" s="561"/>
      <c r="E93" s="561"/>
      <c r="F93" s="561"/>
      <c r="G93" s="85"/>
      <c r="H93" s="1052"/>
    </row>
    <row r="94" spans="1:8" ht="25.5" customHeight="1">
      <c r="A94" s="1020" t="s">
        <v>153</v>
      </c>
      <c r="B94" s="1021"/>
      <c r="C94" s="1022"/>
      <c r="D94" s="561"/>
      <c r="E94" s="561"/>
      <c r="F94" s="561"/>
      <c r="G94" s="85"/>
      <c r="H94" s="1052"/>
    </row>
    <row r="95" spans="1:8" ht="15.75" customHeight="1">
      <c r="A95" s="1020" t="s">
        <v>3173</v>
      </c>
      <c r="B95" s="1021"/>
      <c r="C95" s="1022"/>
      <c r="D95" s="561"/>
      <c r="E95" s="561"/>
      <c r="F95" s="561"/>
      <c r="G95" s="85"/>
      <c r="H95" s="1052"/>
    </row>
    <row r="96" spans="1:8" ht="25.5" customHeight="1">
      <c r="A96" s="1020" t="s">
        <v>152</v>
      </c>
      <c r="B96" s="1021"/>
      <c r="C96" s="1022"/>
      <c r="D96" s="561"/>
      <c r="E96" s="561"/>
      <c r="F96" s="561"/>
      <c r="G96" s="85"/>
      <c r="H96" s="1052"/>
    </row>
    <row r="97" spans="1:8" ht="18.75" customHeight="1">
      <c r="A97" s="1020" t="s">
        <v>151</v>
      </c>
      <c r="B97" s="1021"/>
      <c r="C97" s="1022"/>
      <c r="D97" s="561"/>
      <c r="E97" s="561"/>
      <c r="F97" s="561"/>
      <c r="G97" s="85"/>
      <c r="H97" s="1052"/>
    </row>
    <row r="98" spans="1:8" ht="24" customHeight="1">
      <c r="A98" s="1020" t="s">
        <v>150</v>
      </c>
      <c r="B98" s="1021"/>
      <c r="C98" s="1022"/>
      <c r="D98" s="561"/>
      <c r="E98" s="561"/>
      <c r="F98" s="561"/>
      <c r="G98" s="85"/>
      <c r="H98" s="1052"/>
    </row>
    <row r="99" spans="1:8" ht="18.75" customHeight="1">
      <c r="A99" s="1020" t="s">
        <v>149</v>
      </c>
      <c r="B99" s="1021"/>
      <c r="C99" s="1022"/>
      <c r="D99" s="561"/>
      <c r="E99" s="561"/>
      <c r="F99" s="561"/>
      <c r="G99" s="85"/>
      <c r="H99" s="1052"/>
    </row>
    <row r="100" spans="1:8" ht="25.5" customHeight="1">
      <c r="A100" s="1020" t="s">
        <v>148</v>
      </c>
      <c r="B100" s="1021"/>
      <c r="C100" s="1022"/>
      <c r="D100" s="561"/>
      <c r="E100" s="561"/>
      <c r="F100" s="561"/>
      <c r="G100" s="85"/>
      <c r="H100" s="1052"/>
    </row>
    <row r="101" spans="1:8" ht="25.5" customHeight="1">
      <c r="A101" s="1020" t="s">
        <v>147</v>
      </c>
      <c r="B101" s="1021"/>
      <c r="C101" s="1022"/>
      <c r="D101" s="561"/>
      <c r="E101" s="561"/>
      <c r="F101" s="561"/>
      <c r="G101" s="85"/>
      <c r="H101" s="1052"/>
    </row>
    <row r="102" spans="1:8" ht="15">
      <c r="A102" s="1020" t="s">
        <v>146</v>
      </c>
      <c r="B102" s="1021"/>
      <c r="C102" s="1022"/>
      <c r="D102" s="561">
        <v>147473</v>
      </c>
      <c r="E102" s="561">
        <v>185711</v>
      </c>
      <c r="F102" s="561">
        <v>147473</v>
      </c>
      <c r="G102" s="85">
        <v>147473</v>
      </c>
      <c r="H102" s="1052"/>
    </row>
    <row r="103" spans="1:8" ht="15">
      <c r="A103" s="1020" t="s">
        <v>145</v>
      </c>
      <c r="B103" s="1021"/>
      <c r="C103" s="1022"/>
      <c r="D103" s="561"/>
      <c r="E103" s="561"/>
      <c r="F103" s="561"/>
      <c r="G103" s="85"/>
      <c r="H103" s="1052"/>
    </row>
    <row r="104" spans="1:8" ht="15">
      <c r="A104" s="1020" t="s">
        <v>144</v>
      </c>
      <c r="B104" s="1021"/>
      <c r="C104" s="1022"/>
      <c r="D104" s="563">
        <f>SUM(D105:D106)</f>
        <v>121468</v>
      </c>
      <c r="E104" s="85">
        <v>121468</v>
      </c>
      <c r="F104" s="85">
        <v>121468</v>
      </c>
      <c r="G104" s="85">
        <v>121468</v>
      </c>
      <c r="H104" s="1052"/>
    </row>
    <row r="105" spans="1:8" ht="32.25" customHeight="1">
      <c r="A105" s="1020" t="s">
        <v>3219</v>
      </c>
      <c r="B105" s="1021"/>
      <c r="C105" s="1022"/>
      <c r="D105" s="561"/>
      <c r="E105" s="561"/>
      <c r="F105" s="561"/>
      <c r="G105" s="85"/>
      <c r="H105" s="1052"/>
    </row>
    <row r="106" spans="1:8" ht="15">
      <c r="A106" s="1020" t="s">
        <v>143</v>
      </c>
      <c r="B106" s="1021"/>
      <c r="C106" s="1022"/>
      <c r="D106" s="561">
        <v>121468</v>
      </c>
      <c r="E106" s="561">
        <v>121468</v>
      </c>
      <c r="F106" s="561">
        <v>121468</v>
      </c>
      <c r="G106" s="85">
        <v>121468</v>
      </c>
      <c r="H106" s="1052"/>
    </row>
    <row r="107" spans="1:8" ht="15">
      <c r="A107" s="1020" t="s">
        <v>3184</v>
      </c>
      <c r="B107" s="1021"/>
      <c r="C107" s="1022"/>
      <c r="D107" s="561"/>
      <c r="E107" s="561"/>
      <c r="F107" s="561"/>
      <c r="G107" s="85"/>
      <c r="H107" s="1052"/>
    </row>
    <row r="108" spans="1:8" ht="15">
      <c r="A108" s="1020" t="s">
        <v>142</v>
      </c>
      <c r="B108" s="1021"/>
      <c r="C108" s="1022"/>
      <c r="D108" s="561">
        <v>8579</v>
      </c>
      <c r="E108" s="561">
        <v>12355</v>
      </c>
      <c r="F108" s="561">
        <v>38193</v>
      </c>
      <c r="G108" s="85">
        <v>22849</v>
      </c>
      <c r="H108" s="1052"/>
    </row>
    <row r="109" spans="1:8" ht="15">
      <c r="A109" s="1020" t="s">
        <v>3185</v>
      </c>
      <c r="B109" s="1021"/>
      <c r="C109" s="1022"/>
      <c r="D109" s="561"/>
      <c r="E109" s="561"/>
      <c r="F109" s="561"/>
      <c r="G109" s="85"/>
      <c r="H109" s="1052"/>
    </row>
    <row r="110" spans="1:8" ht="15">
      <c r="A110" s="1020" t="s">
        <v>3174</v>
      </c>
      <c r="B110" s="1021"/>
      <c r="C110" s="1022"/>
      <c r="D110" s="561"/>
      <c r="E110" s="561"/>
      <c r="F110" s="561"/>
      <c r="G110" s="85"/>
      <c r="H110" s="1052"/>
    </row>
    <row r="111" spans="1:8" ht="23.25" customHeight="1">
      <c r="A111" s="1020" t="s">
        <v>141</v>
      </c>
      <c r="B111" s="1021"/>
      <c r="C111" s="1022"/>
      <c r="D111" s="561"/>
      <c r="E111" s="561"/>
      <c r="F111" s="561"/>
      <c r="G111" s="85"/>
      <c r="H111" s="1052"/>
    </row>
    <row r="112" spans="1:8" ht="15.75" thickBot="1">
      <c r="A112" s="1023" t="s">
        <v>140</v>
      </c>
      <c r="B112" s="1024"/>
      <c r="C112" s="1025"/>
      <c r="D112" s="564"/>
      <c r="E112" s="564"/>
      <c r="F112" s="564"/>
      <c r="G112" s="84"/>
      <c r="H112" s="1053"/>
    </row>
  </sheetData>
  <mergeCells count="115">
    <mergeCell ref="B1:H1"/>
    <mergeCell ref="A23:C23"/>
    <mergeCell ref="A24:C24"/>
    <mergeCell ref="A25:C25"/>
    <mergeCell ref="A26:C26"/>
    <mergeCell ref="A27:C27"/>
    <mergeCell ref="A10:C10"/>
    <mergeCell ref="A11:C11"/>
    <mergeCell ref="A12:C12"/>
    <mergeCell ref="A13:C13"/>
    <mergeCell ref="H4:H5"/>
    <mergeCell ref="G4:G5"/>
    <mergeCell ref="A3:H3"/>
    <mergeCell ref="E4:E5"/>
    <mergeCell ref="F4:F5"/>
    <mergeCell ref="A7:C8"/>
    <mergeCell ref="H7:H112"/>
    <mergeCell ref="A72:C72"/>
    <mergeCell ref="A47:C47"/>
    <mergeCell ref="A62:C62"/>
    <mergeCell ref="A63:C63"/>
    <mergeCell ref="A57:C57"/>
    <mergeCell ref="A58:C58"/>
    <mergeCell ref="A59:C59"/>
    <mergeCell ref="A71:C71"/>
    <mergeCell ref="A15:C15"/>
    <mergeCell ref="A16:C16"/>
    <mergeCell ref="A17:C17"/>
    <mergeCell ref="A18:C18"/>
    <mergeCell ref="A61:C61"/>
    <mergeCell ref="A9:C9"/>
    <mergeCell ref="A14:C14"/>
    <mergeCell ref="A4:D5"/>
    <mergeCell ref="A43:C43"/>
    <mergeCell ref="A44:C44"/>
    <mergeCell ref="A66:C66"/>
    <mergeCell ref="A67:C67"/>
    <mergeCell ref="A68:C68"/>
    <mergeCell ref="A46:C46"/>
    <mergeCell ref="A45:C45"/>
    <mergeCell ref="A19:C19"/>
    <mergeCell ref="A20:C20"/>
    <mergeCell ref="A21:C21"/>
    <mergeCell ref="A22:C22"/>
    <mergeCell ref="D6:G6"/>
    <mergeCell ref="A69:C69"/>
    <mergeCell ref="A70:C70"/>
    <mergeCell ref="A6:C6"/>
    <mergeCell ref="A42:C42"/>
    <mergeCell ref="A33:C33"/>
    <mergeCell ref="A28:C28"/>
    <mergeCell ref="A34:C34"/>
    <mergeCell ref="A35:C35"/>
    <mergeCell ref="A36:C36"/>
    <mergeCell ref="A37:C37"/>
    <mergeCell ref="A29:C29"/>
    <mergeCell ref="A30:C30"/>
    <mergeCell ref="A31:C31"/>
    <mergeCell ref="A32:C32"/>
    <mergeCell ref="A38:C38"/>
    <mergeCell ref="A39:C39"/>
    <mergeCell ref="A40:C40"/>
    <mergeCell ref="A41:C41"/>
    <mergeCell ref="A60:C60"/>
    <mergeCell ref="A64:C64"/>
    <mergeCell ref="A65:C65"/>
    <mergeCell ref="A48:C48"/>
    <mergeCell ref="A49:C49"/>
    <mergeCell ref="A50:C50"/>
    <mergeCell ref="A51:C51"/>
    <mergeCell ref="A52:C52"/>
    <mergeCell ref="A53:C53"/>
    <mergeCell ref="A54:C54"/>
    <mergeCell ref="A55:C55"/>
    <mergeCell ref="A56:C56"/>
    <mergeCell ref="A75:C75"/>
    <mergeCell ref="A87:C87"/>
    <mergeCell ref="A88:C88"/>
    <mergeCell ref="A89:C89"/>
    <mergeCell ref="A90:C90"/>
    <mergeCell ref="A91:C91"/>
    <mergeCell ref="A82:C82"/>
    <mergeCell ref="A83:C83"/>
    <mergeCell ref="A84:C84"/>
    <mergeCell ref="A85:C85"/>
    <mergeCell ref="A81:C81"/>
    <mergeCell ref="A76:C76"/>
    <mergeCell ref="A77:C77"/>
    <mergeCell ref="A78:C78"/>
    <mergeCell ref="A79:C79"/>
    <mergeCell ref="A80:C80"/>
    <mergeCell ref="A73:C73"/>
    <mergeCell ref="A92:C92"/>
    <mergeCell ref="A93:C93"/>
    <mergeCell ref="A94:C94"/>
    <mergeCell ref="A86:C86"/>
    <mergeCell ref="A112:C112"/>
    <mergeCell ref="A111:C111"/>
    <mergeCell ref="A110:C110"/>
    <mergeCell ref="A109:C109"/>
    <mergeCell ref="A108:C108"/>
    <mergeCell ref="A107:C107"/>
    <mergeCell ref="A100:C100"/>
    <mergeCell ref="A99:C99"/>
    <mergeCell ref="A98:C98"/>
    <mergeCell ref="A97:C97"/>
    <mergeCell ref="A96:C96"/>
    <mergeCell ref="A95:C95"/>
    <mergeCell ref="A106:C106"/>
    <mergeCell ref="A105:C105"/>
    <mergeCell ref="A104:C104"/>
    <mergeCell ref="A103:C103"/>
    <mergeCell ref="A102:C102"/>
    <mergeCell ref="A101:C101"/>
    <mergeCell ref="A74:C74"/>
  </mergeCells>
  <printOptions/>
  <pageMargins left="0.7" right="0.7" top="0.787401575" bottom="0.787401575" header="0.3" footer="0.3"/>
  <pageSetup horizontalDpi="600" verticalDpi="600" orientation="landscape" paperSize="9"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8"/>
  <sheetViews>
    <sheetView zoomScaleSheetLayoutView="100" workbookViewId="0" topLeftCell="A1">
      <selection activeCell="I1" sqref="I1"/>
    </sheetView>
  </sheetViews>
  <sheetFormatPr defaultColWidth="9.140625" defaultRowHeight="15"/>
  <cols>
    <col min="1" max="1" width="38.140625" style="0" customWidth="1"/>
    <col min="2" max="2" width="10.140625" style="0" customWidth="1"/>
    <col min="3" max="3" width="16.00390625" style="0" customWidth="1"/>
    <col min="4" max="7" width="14.00390625" style="0" customWidth="1"/>
    <col min="8" max="8" width="9.8515625" style="0" customWidth="1"/>
    <col min="10" max="10" width="10.00390625" style="0" bestFit="1" customWidth="1"/>
  </cols>
  <sheetData>
    <row r="1" spans="1:8" ht="42.75" customHeight="1">
      <c r="A1" s="779" t="s">
        <v>949</v>
      </c>
      <c r="B1" s="780"/>
      <c r="C1" s="1042" t="s">
        <v>3188</v>
      </c>
      <c r="D1" s="1042"/>
      <c r="E1" s="1042"/>
      <c r="F1" s="1042"/>
      <c r="G1" s="1042"/>
      <c r="H1" s="1043"/>
    </row>
    <row r="2" spans="1:8" ht="15">
      <c r="A2" s="396" t="s">
        <v>3187</v>
      </c>
      <c r="B2" s="349"/>
      <c r="C2" s="1066"/>
      <c r="D2" s="1066"/>
      <c r="E2" s="1066"/>
      <c r="F2" s="1066"/>
      <c r="G2" s="1066"/>
      <c r="H2" s="1067"/>
    </row>
    <row r="3" spans="1:8" ht="15.75" thickBot="1">
      <c r="A3" s="725"/>
      <c r="B3" s="726"/>
      <c r="C3" s="726"/>
      <c r="D3" s="726"/>
      <c r="E3" s="726"/>
      <c r="F3" s="726"/>
      <c r="G3" s="726"/>
      <c r="H3" s="783"/>
    </row>
    <row r="4" spans="1:8" ht="15">
      <c r="A4" s="784" t="s">
        <v>7</v>
      </c>
      <c r="B4" s="785"/>
      <c r="C4" s="785"/>
      <c r="D4" s="785"/>
      <c r="E4" s="104"/>
      <c r="F4" s="104"/>
      <c r="G4" s="104"/>
      <c r="H4" s="788" t="s">
        <v>3120</v>
      </c>
    </row>
    <row r="5" spans="1:8" ht="46.5" customHeight="1" thickBot="1">
      <c r="A5" s="786"/>
      <c r="B5" s="787"/>
      <c r="C5" s="787"/>
      <c r="D5" s="787"/>
      <c r="E5" s="103"/>
      <c r="F5" s="103"/>
      <c r="G5" s="103"/>
      <c r="H5" s="789"/>
    </row>
    <row r="6" spans="1:8" ht="15.75" thickBot="1">
      <c r="A6" s="1039" t="s">
        <v>3190</v>
      </c>
      <c r="B6" s="1040"/>
      <c r="C6" s="1041"/>
      <c r="D6" s="102" t="str">
        <f>Obsah!C4</f>
        <v>(30/06/2017)</v>
      </c>
      <c r="E6" s="101"/>
      <c r="F6" s="101"/>
      <c r="G6" s="101"/>
      <c r="H6" s="15"/>
    </row>
    <row r="7" spans="1:8" s="100" customFormat="1" ht="39.95" customHeight="1">
      <c r="A7" s="983" t="s">
        <v>3179</v>
      </c>
      <c r="B7" s="984"/>
      <c r="C7" s="985"/>
      <c r="D7" s="91" t="s">
        <v>110</v>
      </c>
      <c r="E7" s="92" t="s">
        <v>109</v>
      </c>
      <c r="F7" s="91" t="s">
        <v>108</v>
      </c>
      <c r="G7" s="91" t="s">
        <v>3352</v>
      </c>
      <c r="H7" s="1051" t="s">
        <v>958</v>
      </c>
    </row>
    <row r="8" spans="1:8" s="100" customFormat="1" ht="18.75" customHeight="1" thickBot="1">
      <c r="A8" s="1048"/>
      <c r="B8" s="1049"/>
      <c r="C8" s="1050"/>
      <c r="D8" s="527" t="str">
        <f>'I. Část 5'!D8</f>
        <v>(2Q/2017)</v>
      </c>
      <c r="E8" s="527" t="str">
        <f>'I. Část 5'!E8</f>
        <v>(1Q/2017)</v>
      </c>
      <c r="F8" s="527" t="str">
        <f>'I. Část 5'!F8</f>
        <v>(4Q/2016)</v>
      </c>
      <c r="G8" s="96" t="str">
        <f>'I. Část 5'!G8</f>
        <v>(3Q/2016)</v>
      </c>
      <c r="H8" s="1052"/>
    </row>
    <row r="9" spans="1:8" ht="15" customHeight="1">
      <c r="A9" s="1063" t="s">
        <v>292</v>
      </c>
      <c r="B9" s="1064"/>
      <c r="C9" s="1065"/>
      <c r="D9" s="565">
        <f>SUM(D10:D16)</f>
        <v>8879</v>
      </c>
      <c r="E9" s="565">
        <v>5150</v>
      </c>
      <c r="F9" s="528">
        <v>20847</v>
      </c>
      <c r="G9" s="528">
        <v>15652</v>
      </c>
      <c r="H9" s="1052"/>
    </row>
    <row r="10" spans="1:8" ht="15" customHeight="1">
      <c r="A10" s="1060" t="s">
        <v>291</v>
      </c>
      <c r="B10" s="1061"/>
      <c r="C10" s="1062"/>
      <c r="D10" s="569">
        <v>16</v>
      </c>
      <c r="E10" s="569">
        <v>17</v>
      </c>
      <c r="F10" s="572">
        <v>12</v>
      </c>
      <c r="G10" s="572">
        <v>12</v>
      </c>
      <c r="H10" s="1052"/>
    </row>
    <row r="11" spans="1:8" ht="15" customHeight="1">
      <c r="A11" s="1060" t="s">
        <v>290</v>
      </c>
      <c r="B11" s="1061"/>
      <c r="C11" s="1062"/>
      <c r="D11" s="571"/>
      <c r="E11" s="571"/>
      <c r="F11" s="570"/>
      <c r="G11" s="570"/>
      <c r="H11" s="1052"/>
    </row>
    <row r="12" spans="1:8" ht="15" customHeight="1">
      <c r="A12" s="1060" t="s">
        <v>289</v>
      </c>
      <c r="B12" s="1061"/>
      <c r="C12" s="1062"/>
      <c r="D12" s="571"/>
      <c r="E12" s="571"/>
      <c r="F12" s="570"/>
      <c r="G12" s="570"/>
      <c r="H12" s="1052"/>
    </row>
    <row r="13" spans="1:8" ht="15" customHeight="1">
      <c r="A13" s="1060" t="s">
        <v>288</v>
      </c>
      <c r="B13" s="1061"/>
      <c r="C13" s="1062"/>
      <c r="D13" s="569">
        <v>8863</v>
      </c>
      <c r="E13" s="569">
        <v>5133</v>
      </c>
      <c r="F13" s="572">
        <v>20835</v>
      </c>
      <c r="G13" s="572">
        <v>15640</v>
      </c>
      <c r="H13" s="1052"/>
    </row>
    <row r="14" spans="1:8" ht="15" customHeight="1">
      <c r="A14" s="1060" t="s">
        <v>287</v>
      </c>
      <c r="B14" s="1061"/>
      <c r="C14" s="1062"/>
      <c r="D14" s="571"/>
      <c r="E14" s="571"/>
      <c r="F14" s="570"/>
      <c r="G14" s="570"/>
      <c r="H14" s="1052"/>
    </row>
    <row r="15" spans="1:8" ht="15" customHeight="1">
      <c r="A15" s="1060" t="s">
        <v>286</v>
      </c>
      <c r="B15" s="1061"/>
      <c r="C15" s="1062"/>
      <c r="D15" s="573"/>
      <c r="E15" s="573"/>
      <c r="F15" s="574"/>
      <c r="G15" s="574"/>
      <c r="H15" s="1052"/>
    </row>
    <row r="16" spans="1:8" ht="15" customHeight="1">
      <c r="A16" s="1060" t="s">
        <v>285</v>
      </c>
      <c r="B16" s="1061"/>
      <c r="C16" s="1062"/>
      <c r="D16" s="575"/>
      <c r="E16" s="575"/>
      <c r="F16" s="576"/>
      <c r="G16" s="576"/>
      <c r="H16" s="1052"/>
    </row>
    <row r="17" spans="1:8" ht="15" customHeight="1">
      <c r="A17" s="1060" t="s">
        <v>284</v>
      </c>
      <c r="B17" s="1061"/>
      <c r="C17" s="1062"/>
      <c r="D17" s="575">
        <f>SUM(D18:D22)</f>
        <v>3588</v>
      </c>
      <c r="E17" s="575">
        <v>1959</v>
      </c>
      <c r="F17" s="576">
        <v>2618</v>
      </c>
      <c r="G17" s="576">
        <v>1463</v>
      </c>
      <c r="H17" s="1052"/>
    </row>
    <row r="18" spans="1:8" ht="15" customHeight="1">
      <c r="A18" s="1060" t="s">
        <v>283</v>
      </c>
      <c r="B18" s="1061"/>
      <c r="C18" s="1062"/>
      <c r="D18" s="575">
        <v>0</v>
      </c>
      <c r="E18" s="575">
        <v>0</v>
      </c>
      <c r="F18" s="576">
        <v>0</v>
      </c>
      <c r="G18" s="576">
        <v>0</v>
      </c>
      <c r="H18" s="1052"/>
    </row>
    <row r="19" spans="1:8" ht="15" customHeight="1">
      <c r="A19" s="1060" t="s">
        <v>282</v>
      </c>
      <c r="B19" s="1061"/>
      <c r="C19" s="1062"/>
      <c r="D19" s="575"/>
      <c r="E19" s="575"/>
      <c r="F19" s="576"/>
      <c r="G19" s="576"/>
      <c r="H19" s="1052"/>
    </row>
    <row r="20" spans="1:8" ht="15" customHeight="1">
      <c r="A20" s="1060" t="s">
        <v>281</v>
      </c>
      <c r="B20" s="1061"/>
      <c r="C20" s="1062"/>
      <c r="D20" s="575">
        <v>3588</v>
      </c>
      <c r="E20" s="575">
        <v>1959</v>
      </c>
      <c r="F20" s="576">
        <v>2618</v>
      </c>
      <c r="G20" s="576">
        <v>1463</v>
      </c>
      <c r="H20" s="1052"/>
    </row>
    <row r="21" spans="1:8" ht="15" customHeight="1">
      <c r="A21" s="1060" t="s">
        <v>280</v>
      </c>
      <c r="B21" s="1061"/>
      <c r="C21" s="1062"/>
      <c r="D21" s="575"/>
      <c r="E21" s="575"/>
      <c r="F21" s="576"/>
      <c r="G21" s="576"/>
      <c r="H21" s="1052"/>
    </row>
    <row r="22" spans="1:8" ht="15" customHeight="1">
      <c r="A22" s="1060" t="s">
        <v>279</v>
      </c>
      <c r="B22" s="1061"/>
      <c r="C22" s="1062"/>
      <c r="D22" s="575"/>
      <c r="E22" s="575"/>
      <c r="F22" s="576"/>
      <c r="G22" s="576"/>
      <c r="H22" s="1052"/>
    </row>
    <row r="23" spans="1:8" ht="15" customHeight="1">
      <c r="A23" s="1060" t="s">
        <v>278</v>
      </c>
      <c r="B23" s="1061"/>
      <c r="C23" s="1062"/>
      <c r="D23" s="575"/>
      <c r="E23" s="575"/>
      <c r="F23" s="576"/>
      <c r="G23" s="576"/>
      <c r="H23" s="1052"/>
    </row>
    <row r="24" spans="1:8" ht="15" customHeight="1">
      <c r="A24" s="1060" t="s">
        <v>277</v>
      </c>
      <c r="B24" s="1061"/>
      <c r="C24" s="1062"/>
      <c r="D24" s="575">
        <f>SUM(D25:D27)</f>
        <v>1985</v>
      </c>
      <c r="E24" s="575">
        <v>0</v>
      </c>
      <c r="F24" s="576">
        <v>1412</v>
      </c>
      <c r="G24" s="576">
        <v>1393</v>
      </c>
      <c r="H24" s="1052"/>
    </row>
    <row r="25" spans="1:8" ht="15" customHeight="1">
      <c r="A25" s="1060" t="s">
        <v>276</v>
      </c>
      <c r="B25" s="1061"/>
      <c r="C25" s="1062"/>
      <c r="D25" s="575">
        <v>1985</v>
      </c>
      <c r="E25" s="575">
        <v>0</v>
      </c>
      <c r="F25" s="576">
        <v>1412</v>
      </c>
      <c r="G25" s="576">
        <v>1393</v>
      </c>
      <c r="H25" s="1052"/>
    </row>
    <row r="26" spans="1:8" ht="15" customHeight="1">
      <c r="A26" s="1060" t="s">
        <v>275</v>
      </c>
      <c r="B26" s="1061"/>
      <c r="C26" s="1062"/>
      <c r="D26" s="575"/>
      <c r="E26" s="575"/>
      <c r="F26" s="576"/>
      <c r="G26" s="576"/>
      <c r="H26" s="1052"/>
    </row>
    <row r="27" spans="1:8" ht="15" customHeight="1">
      <c r="A27" s="1060" t="s">
        <v>274</v>
      </c>
      <c r="B27" s="1061"/>
      <c r="C27" s="1062"/>
      <c r="D27" s="575"/>
      <c r="E27" s="575"/>
      <c r="F27" s="576"/>
      <c r="G27" s="576"/>
      <c r="H27" s="1052"/>
    </row>
    <row r="28" spans="1:8" ht="15" customHeight="1">
      <c r="A28" s="1060" t="s">
        <v>273</v>
      </c>
      <c r="B28" s="1061"/>
      <c r="C28" s="1062"/>
      <c r="D28" s="575">
        <v>111840</v>
      </c>
      <c r="E28" s="575">
        <v>62800</v>
      </c>
      <c r="F28" s="576">
        <v>222914</v>
      </c>
      <c r="G28" s="576">
        <v>159721</v>
      </c>
      <c r="H28" s="1052"/>
    </row>
    <row r="29" spans="1:8" ht="15" customHeight="1">
      <c r="A29" s="1060" t="s">
        <v>272</v>
      </c>
      <c r="B29" s="1061"/>
      <c r="C29" s="1062"/>
      <c r="D29" s="575">
        <v>40118</v>
      </c>
      <c r="E29" s="575">
        <v>21438</v>
      </c>
      <c r="F29" s="576">
        <v>74138</v>
      </c>
      <c r="G29" s="576">
        <v>51124</v>
      </c>
      <c r="H29" s="1052"/>
    </row>
    <row r="30" spans="1:8" ht="15" customHeight="1">
      <c r="A30" s="1060" t="s">
        <v>271</v>
      </c>
      <c r="B30" s="1061"/>
      <c r="C30" s="1062"/>
      <c r="D30" s="575"/>
      <c r="E30" s="575"/>
      <c r="F30" s="576"/>
      <c r="G30" s="576"/>
      <c r="H30" s="1052"/>
    </row>
    <row r="31" spans="1:10" ht="15" customHeight="1">
      <c r="A31" s="1060" t="s">
        <v>270</v>
      </c>
      <c r="B31" s="1061"/>
      <c r="C31" s="1062"/>
      <c r="D31" s="575"/>
      <c r="E31" s="575"/>
      <c r="F31" s="576"/>
      <c r="G31" s="576"/>
      <c r="H31" s="1052"/>
      <c r="I31" s="521"/>
      <c r="J31" s="521"/>
    </row>
    <row r="32" spans="1:8" ht="15" customHeight="1">
      <c r="A32" s="1060" t="s">
        <v>269</v>
      </c>
      <c r="B32" s="1061"/>
      <c r="C32" s="1062"/>
      <c r="D32" s="575"/>
      <c r="E32" s="575"/>
      <c r="F32" s="576"/>
      <c r="G32" s="576"/>
      <c r="H32" s="1052"/>
    </row>
    <row r="33" spans="1:8" ht="15" customHeight="1">
      <c r="A33" s="1060" t="s">
        <v>268</v>
      </c>
      <c r="B33" s="1061"/>
      <c r="C33" s="1062"/>
      <c r="D33" s="575"/>
      <c r="E33" s="575"/>
      <c r="F33" s="576"/>
      <c r="G33" s="576"/>
      <c r="H33" s="1052"/>
    </row>
    <row r="34" spans="1:8" ht="15" customHeight="1">
      <c r="A34" s="1060" t="s">
        <v>267</v>
      </c>
      <c r="B34" s="1061"/>
      <c r="C34" s="1062"/>
      <c r="D34" s="575"/>
      <c r="E34" s="575"/>
      <c r="F34" s="576"/>
      <c r="G34" s="576"/>
      <c r="H34" s="1052"/>
    </row>
    <row r="35" spans="1:8" ht="15" customHeight="1">
      <c r="A35" s="1060" t="s">
        <v>266</v>
      </c>
      <c r="B35" s="1061"/>
      <c r="C35" s="1062"/>
      <c r="D35" s="575"/>
      <c r="E35" s="575"/>
      <c r="F35" s="576"/>
      <c r="G35" s="576"/>
      <c r="H35" s="1052"/>
    </row>
    <row r="36" spans="1:8" ht="15" customHeight="1">
      <c r="A36" s="1060" t="s">
        <v>265</v>
      </c>
      <c r="B36" s="1061"/>
      <c r="C36" s="1062"/>
      <c r="D36" s="575">
        <v>-4</v>
      </c>
      <c r="E36" s="575">
        <v>1496</v>
      </c>
      <c r="F36" s="576">
        <v>5827</v>
      </c>
      <c r="G36" s="576">
        <v>2728</v>
      </c>
      <c r="H36" s="1052"/>
    </row>
    <row r="37" spans="1:8" ht="15" customHeight="1">
      <c r="A37" s="1060" t="s">
        <v>264</v>
      </c>
      <c r="B37" s="1061"/>
      <c r="C37" s="1062"/>
      <c r="D37" s="575">
        <v>0</v>
      </c>
      <c r="E37" s="575">
        <v>0</v>
      </c>
      <c r="F37" s="576">
        <v>0</v>
      </c>
      <c r="G37" s="576">
        <v>0</v>
      </c>
      <c r="H37" s="1052"/>
    </row>
    <row r="38" spans="1:8" ht="15" customHeight="1">
      <c r="A38" s="1060" t="s">
        <v>263</v>
      </c>
      <c r="B38" s="1061"/>
      <c r="C38" s="1062"/>
      <c r="D38" s="575"/>
      <c r="E38" s="575"/>
      <c r="F38" s="576"/>
      <c r="G38" s="576"/>
      <c r="H38" s="1052"/>
    </row>
    <row r="39" spans="1:8" ht="15" customHeight="1">
      <c r="A39" s="1060" t="s">
        <v>3157</v>
      </c>
      <c r="B39" s="1061"/>
      <c r="C39" s="1062"/>
      <c r="D39" s="575">
        <v>15845</v>
      </c>
      <c r="E39" s="575">
        <v>9929</v>
      </c>
      <c r="F39" s="576">
        <v>22943</v>
      </c>
      <c r="G39" s="576">
        <v>16371</v>
      </c>
      <c r="H39" s="1052"/>
    </row>
    <row r="40" spans="1:8" ht="15" customHeight="1">
      <c r="A40" s="1060" t="s">
        <v>3158</v>
      </c>
      <c r="B40" s="1061"/>
      <c r="C40" s="1062"/>
      <c r="D40" s="575"/>
      <c r="E40" s="575"/>
      <c r="F40" s="576"/>
      <c r="G40" s="576"/>
      <c r="H40" s="1052"/>
    </row>
    <row r="41" spans="1:8" ht="15" customHeight="1">
      <c r="A41" s="1060" t="s">
        <v>262</v>
      </c>
      <c r="B41" s="1061"/>
      <c r="C41" s="1062"/>
      <c r="D41" s="575">
        <v>25082</v>
      </c>
      <c r="E41" s="575">
        <v>13646</v>
      </c>
      <c r="F41" s="576">
        <v>30973</v>
      </c>
      <c r="G41" s="576">
        <v>35959</v>
      </c>
      <c r="H41" s="1052"/>
    </row>
    <row r="42" spans="1:8" ht="15" customHeight="1">
      <c r="A42" s="1060" t="s">
        <v>261</v>
      </c>
      <c r="B42" s="1061"/>
      <c r="C42" s="1062"/>
      <c r="D42" s="575">
        <v>4457</v>
      </c>
      <c r="E42" s="575">
        <v>1371</v>
      </c>
      <c r="F42" s="576">
        <v>11834</v>
      </c>
      <c r="G42" s="576">
        <v>3771</v>
      </c>
      <c r="H42" s="1052"/>
    </row>
    <row r="43" spans="1:8" ht="15" customHeight="1">
      <c r="A43" s="1060" t="s">
        <v>260</v>
      </c>
      <c r="B43" s="1061"/>
      <c r="C43" s="1062"/>
      <c r="D43" s="575">
        <f>D9-D17+D24+D28-D29+D36+D39+D41-D42</f>
        <v>115464</v>
      </c>
      <c r="E43" s="575">
        <v>68253</v>
      </c>
      <c r="F43" s="576">
        <v>216326</v>
      </c>
      <c r="G43" s="576">
        <v>175466</v>
      </c>
      <c r="H43" s="1052"/>
    </row>
    <row r="44" spans="1:8" ht="15" customHeight="1">
      <c r="A44" s="1060" t="s">
        <v>259</v>
      </c>
      <c r="B44" s="1061"/>
      <c r="C44" s="1062"/>
      <c r="D44" s="575">
        <f>SUM(D45:D46)</f>
        <v>97683</v>
      </c>
      <c r="E44" s="575">
        <v>52745</v>
      </c>
      <c r="F44" s="576">
        <v>195534</v>
      </c>
      <c r="G44" s="576">
        <v>143956</v>
      </c>
      <c r="H44" s="1052"/>
    </row>
    <row r="45" spans="1:8" ht="15" customHeight="1">
      <c r="A45" s="1060" t="s">
        <v>258</v>
      </c>
      <c r="B45" s="1061"/>
      <c r="C45" s="1062"/>
      <c r="D45" s="575">
        <v>59606</v>
      </c>
      <c r="E45" s="575">
        <v>32067</v>
      </c>
      <c r="F45" s="576">
        <v>122029</v>
      </c>
      <c r="G45" s="576">
        <v>90125</v>
      </c>
      <c r="H45" s="1052"/>
    </row>
    <row r="46" spans="1:8" ht="15" customHeight="1">
      <c r="A46" s="1060" t="s">
        <v>257</v>
      </c>
      <c r="B46" s="1061"/>
      <c r="C46" s="1062"/>
      <c r="D46" s="575">
        <v>38077</v>
      </c>
      <c r="E46" s="575">
        <v>20678</v>
      </c>
      <c r="F46" s="576">
        <v>73505</v>
      </c>
      <c r="G46" s="576">
        <v>53831</v>
      </c>
      <c r="H46" s="1052"/>
    </row>
    <row r="47" spans="1:8" ht="15" customHeight="1">
      <c r="A47" s="1060" t="s">
        <v>256</v>
      </c>
      <c r="B47" s="1061"/>
      <c r="C47" s="1062"/>
      <c r="D47" s="575">
        <f>SUM(D48:D50)</f>
        <v>6766</v>
      </c>
      <c r="E47" s="575">
        <v>3324</v>
      </c>
      <c r="F47" s="576">
        <v>6698</v>
      </c>
      <c r="G47" s="576">
        <v>3820</v>
      </c>
      <c r="H47" s="1052"/>
    </row>
    <row r="48" spans="1:8" ht="15" customHeight="1">
      <c r="A48" s="1060" t="s">
        <v>255</v>
      </c>
      <c r="B48" s="1061"/>
      <c r="C48" s="1062"/>
      <c r="D48" s="575">
        <v>2725</v>
      </c>
      <c r="E48" s="575">
        <v>1352</v>
      </c>
      <c r="F48" s="576">
        <v>3415</v>
      </c>
      <c r="G48" s="576">
        <v>2238</v>
      </c>
      <c r="H48" s="1052"/>
    </row>
    <row r="49" spans="1:8" ht="15" customHeight="1">
      <c r="A49" s="1060" t="s">
        <v>254</v>
      </c>
      <c r="B49" s="1061"/>
      <c r="C49" s="1062"/>
      <c r="D49" s="575"/>
      <c r="E49" s="575"/>
      <c r="F49" s="576"/>
      <c r="G49" s="576"/>
      <c r="H49" s="1052"/>
    </row>
    <row r="50" spans="1:8" ht="15" customHeight="1">
      <c r="A50" s="1060" t="s">
        <v>253</v>
      </c>
      <c r="B50" s="1061"/>
      <c r="C50" s="1062"/>
      <c r="D50" s="575">
        <v>4041</v>
      </c>
      <c r="E50" s="575">
        <v>1972</v>
      </c>
      <c r="F50" s="576">
        <v>3283</v>
      </c>
      <c r="G50" s="576">
        <v>1582</v>
      </c>
      <c r="H50" s="1052"/>
    </row>
    <row r="51" spans="1:8" ht="15" customHeight="1">
      <c r="A51" s="1060" t="s">
        <v>252</v>
      </c>
      <c r="B51" s="1061"/>
      <c r="C51" s="1062"/>
      <c r="D51" s="575">
        <v>0</v>
      </c>
      <c r="E51" s="575">
        <v>0</v>
      </c>
      <c r="F51" s="576">
        <v>-5033</v>
      </c>
      <c r="G51" s="576">
        <v>0</v>
      </c>
      <c r="H51" s="1052"/>
    </row>
    <row r="52" spans="1:8" ht="15" customHeight="1">
      <c r="A52" s="1060" t="s">
        <v>251</v>
      </c>
      <c r="B52" s="1061"/>
      <c r="C52" s="1062"/>
      <c r="D52" s="575"/>
      <c r="E52" s="575"/>
      <c r="F52" s="576"/>
      <c r="G52" s="576"/>
      <c r="H52" s="1052"/>
    </row>
    <row r="53" spans="1:8" ht="15" customHeight="1">
      <c r="A53" s="1060" t="s">
        <v>250</v>
      </c>
      <c r="B53" s="1061"/>
      <c r="C53" s="1062"/>
      <c r="D53" s="575"/>
      <c r="E53" s="575"/>
      <c r="F53" s="576"/>
      <c r="G53" s="576"/>
      <c r="H53" s="1052"/>
    </row>
    <row r="54" spans="1:8" ht="15" customHeight="1">
      <c r="A54" s="1060" t="s">
        <v>249</v>
      </c>
      <c r="B54" s="1061"/>
      <c r="C54" s="1062"/>
      <c r="D54" s="575">
        <f>SUM(D55:D58)</f>
        <v>1640</v>
      </c>
      <c r="E54" s="575">
        <v>100</v>
      </c>
      <c r="F54" s="576">
        <v>0</v>
      </c>
      <c r="G54" s="576">
        <v>0</v>
      </c>
      <c r="H54" s="1052"/>
    </row>
    <row r="55" spans="1:8" ht="15" customHeight="1">
      <c r="A55" s="1060" t="s">
        <v>248</v>
      </c>
      <c r="B55" s="1061"/>
      <c r="C55" s="1062"/>
      <c r="D55" s="575"/>
      <c r="E55" s="575"/>
      <c r="F55" s="576"/>
      <c r="G55" s="576"/>
      <c r="H55" s="1052"/>
    </row>
    <row r="56" spans="1:8" ht="15" customHeight="1">
      <c r="A56" s="1060" t="s">
        <v>247</v>
      </c>
      <c r="B56" s="1061"/>
      <c r="C56" s="1062"/>
      <c r="D56" s="575"/>
      <c r="E56" s="575"/>
      <c r="F56" s="576"/>
      <c r="G56" s="576"/>
      <c r="H56" s="1052"/>
    </row>
    <row r="57" spans="1:8" ht="15" customHeight="1">
      <c r="A57" s="1060" t="s">
        <v>246</v>
      </c>
      <c r="B57" s="1061"/>
      <c r="C57" s="1062"/>
      <c r="D57" s="575">
        <v>1640</v>
      </c>
      <c r="E57" s="575">
        <v>100</v>
      </c>
      <c r="F57" s="576">
        <v>0</v>
      </c>
      <c r="G57" s="576">
        <v>0</v>
      </c>
      <c r="H57" s="1052"/>
    </row>
    <row r="58" spans="1:8" ht="15" customHeight="1">
      <c r="A58" s="1060" t="s">
        <v>245</v>
      </c>
      <c r="B58" s="1061"/>
      <c r="C58" s="1062"/>
      <c r="D58" s="575"/>
      <c r="E58" s="575"/>
      <c r="F58" s="576"/>
      <c r="G58" s="576"/>
      <c r="H58" s="1052"/>
    </row>
    <row r="59" spans="1:8" ht="15" customHeight="1">
      <c r="A59" s="1060" t="s">
        <v>244</v>
      </c>
      <c r="B59" s="1061"/>
      <c r="C59" s="1062"/>
      <c r="D59" s="575"/>
      <c r="E59" s="575"/>
      <c r="F59" s="576"/>
      <c r="G59" s="576"/>
      <c r="H59" s="1052"/>
    </row>
    <row r="60" spans="1:8" ht="15" customHeight="1">
      <c r="A60" s="1060" t="s">
        <v>243</v>
      </c>
      <c r="B60" s="1061"/>
      <c r="C60" s="1062"/>
      <c r="D60" s="575">
        <f>SUM(D61:D65)</f>
        <v>-1648</v>
      </c>
      <c r="E60" s="575">
        <v>-94</v>
      </c>
      <c r="F60" s="576">
        <v>-1539</v>
      </c>
      <c r="G60" s="576">
        <v>0</v>
      </c>
      <c r="H60" s="1052"/>
    </row>
    <row r="61" spans="1:8" ht="15" customHeight="1">
      <c r="A61" s="1060" t="s">
        <v>242</v>
      </c>
      <c r="B61" s="1061"/>
      <c r="C61" s="1062"/>
      <c r="D61" s="575"/>
      <c r="E61" s="575"/>
      <c r="F61" s="576"/>
      <c r="G61" s="576"/>
      <c r="H61" s="1052"/>
    </row>
    <row r="62" spans="1:8" ht="15" customHeight="1">
      <c r="A62" s="1060" t="s">
        <v>241</v>
      </c>
      <c r="B62" s="1061"/>
      <c r="C62" s="1062"/>
      <c r="D62" s="575"/>
      <c r="E62" s="575"/>
      <c r="F62" s="576"/>
      <c r="G62" s="576"/>
      <c r="H62" s="1052"/>
    </row>
    <row r="63" spans="1:8" ht="15" customHeight="1">
      <c r="A63" s="1060" t="s">
        <v>240</v>
      </c>
      <c r="B63" s="1061"/>
      <c r="C63" s="1062"/>
      <c r="D63" s="575"/>
      <c r="E63" s="575"/>
      <c r="F63" s="576"/>
      <c r="G63" s="576"/>
      <c r="H63" s="1052"/>
    </row>
    <row r="64" spans="1:8" ht="15" customHeight="1">
      <c r="A64" s="1060" t="s">
        <v>239</v>
      </c>
      <c r="B64" s="1061"/>
      <c r="C64" s="1062"/>
      <c r="D64" s="575"/>
      <c r="E64" s="575"/>
      <c r="F64" s="576"/>
      <c r="G64" s="576"/>
      <c r="H64" s="1052"/>
    </row>
    <row r="65" spans="1:8" ht="15" customHeight="1">
      <c r="A65" s="1060" t="s">
        <v>238</v>
      </c>
      <c r="B65" s="1061"/>
      <c r="C65" s="1062"/>
      <c r="D65" s="575">
        <v>-1648</v>
      </c>
      <c r="E65" s="575">
        <v>-94</v>
      </c>
      <c r="F65" s="576">
        <v>-1539</v>
      </c>
      <c r="G65" s="576">
        <v>0</v>
      </c>
      <c r="H65" s="1052"/>
    </row>
    <row r="66" spans="1:8" ht="15" customHeight="1">
      <c r="A66" s="1060" t="s">
        <v>237</v>
      </c>
      <c r="B66" s="1061"/>
      <c r="C66" s="1062"/>
      <c r="D66" s="575"/>
      <c r="E66" s="575"/>
      <c r="F66" s="576"/>
      <c r="G66" s="576"/>
      <c r="H66" s="1052"/>
    </row>
    <row r="67" spans="1:8" ht="15" customHeight="1">
      <c r="A67" s="1060" t="s">
        <v>236</v>
      </c>
      <c r="B67" s="1061"/>
      <c r="C67" s="1062"/>
      <c r="D67" s="575"/>
      <c r="E67" s="575"/>
      <c r="F67" s="576"/>
      <c r="G67" s="576"/>
      <c r="H67" s="1052"/>
    </row>
    <row r="68" spans="1:8" ht="15" customHeight="1">
      <c r="A68" s="1060" t="s">
        <v>3159</v>
      </c>
      <c r="B68" s="1061"/>
      <c r="C68" s="1062"/>
      <c r="D68" s="575">
        <v>0</v>
      </c>
      <c r="E68" s="575">
        <v>0</v>
      </c>
      <c r="F68" s="576">
        <v>0</v>
      </c>
      <c r="G68" s="576">
        <v>18</v>
      </c>
      <c r="H68" s="1052"/>
    </row>
    <row r="69" spans="1:8" ht="15" customHeight="1">
      <c r="A69" s="1060" t="s">
        <v>3160</v>
      </c>
      <c r="B69" s="1061"/>
      <c r="C69" s="1062"/>
      <c r="D69" s="575">
        <f>D9-D17+D24+D28-D29+D36+D37+D39+D41-D42-D44-D47-D51-D54-D60+D68</f>
        <v>11023</v>
      </c>
      <c r="E69" s="575">
        <v>12178</v>
      </c>
      <c r="F69" s="576">
        <v>44334</v>
      </c>
      <c r="G69" s="576">
        <v>27708</v>
      </c>
      <c r="H69" s="1052"/>
    </row>
    <row r="70" spans="1:8" ht="15" customHeight="1">
      <c r="A70" s="1060" t="s">
        <v>235</v>
      </c>
      <c r="B70" s="1061"/>
      <c r="C70" s="1062"/>
      <c r="D70" s="575">
        <v>2444</v>
      </c>
      <c r="E70" s="575">
        <v>-177</v>
      </c>
      <c r="F70" s="576">
        <v>6141</v>
      </c>
      <c r="G70" s="576">
        <v>4859</v>
      </c>
      <c r="H70" s="1052"/>
    </row>
    <row r="71" spans="1:8" ht="15" customHeight="1">
      <c r="A71" s="1060" t="s">
        <v>3161</v>
      </c>
      <c r="B71" s="1061"/>
      <c r="C71" s="1062"/>
      <c r="D71" s="575">
        <f>D69-D70</f>
        <v>8579</v>
      </c>
      <c r="E71" s="575">
        <v>12355</v>
      </c>
      <c r="F71" s="576">
        <v>38193</v>
      </c>
      <c r="G71" s="576">
        <v>22849</v>
      </c>
      <c r="H71" s="1052"/>
    </row>
    <row r="72" spans="1:8" ht="15" customHeight="1">
      <c r="A72" s="1060" t="s">
        <v>3162</v>
      </c>
      <c r="B72" s="1061"/>
      <c r="C72" s="1062"/>
      <c r="D72" s="575"/>
      <c r="E72" s="575"/>
      <c r="F72" s="576"/>
      <c r="G72" s="576"/>
      <c r="H72" s="1052"/>
    </row>
    <row r="73" spans="1:8" ht="15" customHeight="1">
      <c r="A73" s="1060" t="s">
        <v>3163</v>
      </c>
      <c r="B73" s="1061"/>
      <c r="C73" s="1062"/>
      <c r="D73" s="575"/>
      <c r="E73" s="575"/>
      <c r="F73" s="576"/>
      <c r="G73" s="576"/>
      <c r="H73" s="1052"/>
    </row>
    <row r="74" spans="1:8" ht="15" customHeight="1">
      <c r="A74" s="1060" t="s">
        <v>3165</v>
      </c>
      <c r="B74" s="1061"/>
      <c r="C74" s="1062"/>
      <c r="D74" s="575"/>
      <c r="E74" s="575"/>
      <c r="F74" s="576"/>
      <c r="G74" s="576"/>
      <c r="H74" s="1052"/>
    </row>
    <row r="75" spans="1:8" ht="15" customHeight="1">
      <c r="A75" s="1060" t="s">
        <v>3164</v>
      </c>
      <c r="B75" s="1061"/>
      <c r="C75" s="1062"/>
      <c r="D75" s="575">
        <f>D71</f>
        <v>8579</v>
      </c>
      <c r="E75" s="575">
        <v>12355</v>
      </c>
      <c r="F75" s="576">
        <v>38193</v>
      </c>
      <c r="G75" s="576">
        <v>22849</v>
      </c>
      <c r="H75" s="1052"/>
    </row>
    <row r="76" spans="1:8" ht="15" customHeight="1">
      <c r="A76" s="1060" t="s">
        <v>3166</v>
      </c>
      <c r="B76" s="1061"/>
      <c r="C76" s="1062"/>
      <c r="D76" s="575" t="s">
        <v>3286</v>
      </c>
      <c r="E76" s="575" t="s">
        <v>3286</v>
      </c>
      <c r="F76" s="576" t="s">
        <v>3286</v>
      </c>
      <c r="G76" s="576" t="s">
        <v>3286</v>
      </c>
      <c r="H76" s="1052"/>
    </row>
    <row r="77" spans="1:8" ht="15" customHeight="1" thickBot="1">
      <c r="A77" s="1057" t="s">
        <v>234</v>
      </c>
      <c r="B77" s="1058"/>
      <c r="C77" s="1059"/>
      <c r="D77" s="577" t="s">
        <v>3286</v>
      </c>
      <c r="E77" s="577" t="s">
        <v>3286</v>
      </c>
      <c r="F77" s="578" t="s">
        <v>3286</v>
      </c>
      <c r="G77" s="578" t="s">
        <v>3286</v>
      </c>
      <c r="H77" s="1053"/>
    </row>
    <row r="78" spans="1:7" ht="15">
      <c r="A78" s="98"/>
      <c r="B78" s="98"/>
      <c r="C78" s="98"/>
      <c r="D78" s="97"/>
      <c r="E78" s="97"/>
      <c r="F78" s="97"/>
      <c r="G78" s="97"/>
    </row>
  </sheetData>
  <mergeCells count="77">
    <mergeCell ref="C1:H2"/>
    <mergeCell ref="A10:C10"/>
    <mergeCell ref="A11:C11"/>
    <mergeCell ref="A12:C12"/>
    <mergeCell ref="A13:C13"/>
    <mergeCell ref="H7:H77"/>
    <mergeCell ref="A30:C30"/>
    <mergeCell ref="A32:C32"/>
    <mergeCell ref="A31:C31"/>
    <mergeCell ref="A29:C29"/>
    <mergeCell ref="A27:C27"/>
    <mergeCell ref="A28:C28"/>
    <mergeCell ref="A38:C38"/>
    <mergeCell ref="A37:C37"/>
    <mergeCell ref="A36:C36"/>
    <mergeCell ref="A35:C35"/>
    <mergeCell ref="A3:H3"/>
    <mergeCell ref="A24:C24"/>
    <mergeCell ref="A25:C25"/>
    <mergeCell ref="A26:C26"/>
    <mergeCell ref="A14:C14"/>
    <mergeCell ref="A15:C15"/>
    <mergeCell ref="A16:C16"/>
    <mergeCell ref="A17:C17"/>
    <mergeCell ref="A18:C18"/>
    <mergeCell ref="A9:C9"/>
    <mergeCell ref="A19:C19"/>
    <mergeCell ref="A20:C20"/>
    <mergeCell ref="A21:C21"/>
    <mergeCell ref="A22:C22"/>
    <mergeCell ref="A23:C23"/>
    <mergeCell ref="A7:C8"/>
    <mergeCell ref="A33:C33"/>
    <mergeCell ref="A44:C44"/>
    <mergeCell ref="A43:C43"/>
    <mergeCell ref="A42:C42"/>
    <mergeCell ref="A41:C41"/>
    <mergeCell ref="A40:C40"/>
    <mergeCell ref="A39:C39"/>
    <mergeCell ref="A34:C34"/>
    <mergeCell ref="A45:C45"/>
    <mergeCell ref="A66:C66"/>
    <mergeCell ref="A65:C65"/>
    <mergeCell ref="A64:C64"/>
    <mergeCell ref="A63:C63"/>
    <mergeCell ref="A62:C62"/>
    <mergeCell ref="A61:C61"/>
    <mergeCell ref="A60:C60"/>
    <mergeCell ref="A59:C59"/>
    <mergeCell ref="A58:C58"/>
    <mergeCell ref="A57:C57"/>
    <mergeCell ref="A50:C50"/>
    <mergeCell ref="A49:C49"/>
    <mergeCell ref="A48:C48"/>
    <mergeCell ref="A47:C47"/>
    <mergeCell ref="A46:C46"/>
    <mergeCell ref="A1:B1"/>
    <mergeCell ref="A4:D5"/>
    <mergeCell ref="H4:H5"/>
    <mergeCell ref="A6:C6"/>
    <mergeCell ref="A72:C72"/>
    <mergeCell ref="A71:C71"/>
    <mergeCell ref="A70:C70"/>
    <mergeCell ref="A69:C69"/>
    <mergeCell ref="A68:C68"/>
    <mergeCell ref="A67:C67"/>
    <mergeCell ref="A56:C56"/>
    <mergeCell ref="A55:C55"/>
    <mergeCell ref="A54:C54"/>
    <mergeCell ref="A53:C53"/>
    <mergeCell ref="A52:C52"/>
    <mergeCell ref="A51:C51"/>
    <mergeCell ref="A77:C77"/>
    <mergeCell ref="A76:C76"/>
    <mergeCell ref="A75:C75"/>
    <mergeCell ref="A74:C74"/>
    <mergeCell ref="A73:C73"/>
  </mergeCells>
  <hyperlinks>
    <hyperlink ref="C1" r:id="rId1" display="Prováděcí nařízení Komise (EU) č. 680/2014 ze dne 16. dubna 2014, kterým se stanoví prováděcí technické normy, pokud jde o podávání zpráv institucí pro účely dohledu podle nařízení Evropského parlamentu a Rady (EU) č. 575/2013"/>
  </hyperlinks>
  <printOptions/>
  <pageMargins left="0.7" right="0.7" top="0.787401575" bottom="0.787401575" header="0.3" footer="0.3"/>
  <pageSetup horizontalDpi="600" verticalDpi="600" orientation="landscape" paperSize="9"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5"/>
  <sheetViews>
    <sheetView view="pageBreakPreview" zoomScaleSheetLayoutView="100" workbookViewId="0" topLeftCell="A1">
      <selection activeCell="F1" sqref="F1"/>
    </sheetView>
  </sheetViews>
  <sheetFormatPr defaultColWidth="9.140625" defaultRowHeight="15" outlineLevelRow="1"/>
  <cols>
    <col min="1" max="1" width="19.57421875" style="0" customWidth="1"/>
    <col min="2" max="2" width="35.57421875" style="0" customWidth="1"/>
    <col min="3" max="3" width="33.28125" style="0" customWidth="1"/>
    <col min="4" max="4" width="24.421875" style="0" customWidth="1"/>
    <col min="5" max="5" width="15.140625" style="0" customWidth="1"/>
  </cols>
  <sheetData>
    <row r="1" spans="1:5" ht="15">
      <c r="A1" s="779" t="s">
        <v>950</v>
      </c>
      <c r="B1" s="780"/>
      <c r="C1" s="780"/>
      <c r="D1" s="780"/>
      <c r="E1" s="354"/>
    </row>
    <row r="2" spans="1:5" ht="15">
      <c r="A2" s="781" t="s">
        <v>3066</v>
      </c>
      <c r="B2" s="782"/>
      <c r="C2" s="782"/>
      <c r="D2" s="782"/>
      <c r="E2" s="393"/>
    </row>
    <row r="3" spans="1:5" ht="15.75" thickBot="1">
      <c r="A3" s="1068" t="s">
        <v>3134</v>
      </c>
      <c r="B3" s="1069"/>
      <c r="C3" s="1069"/>
      <c r="D3" s="1069"/>
      <c r="E3" s="1070"/>
    </row>
    <row r="4" spans="1:5" ht="15">
      <c r="A4" s="784" t="s">
        <v>3063</v>
      </c>
      <c r="B4" s="785"/>
      <c r="C4" s="785"/>
      <c r="D4" s="785"/>
      <c r="E4" s="788" t="s">
        <v>3121</v>
      </c>
    </row>
    <row r="5" spans="1:5" ht="21" customHeight="1" thickBot="1">
      <c r="A5" s="786"/>
      <c r="B5" s="787"/>
      <c r="C5" s="787"/>
      <c r="D5" s="787"/>
      <c r="E5" s="789"/>
    </row>
    <row r="6" spans="1:5" ht="15.75" customHeight="1" thickBot="1">
      <c r="A6" s="1039" t="s">
        <v>3190</v>
      </c>
      <c r="B6" s="1040"/>
      <c r="C6" s="1041"/>
      <c r="D6" s="516" t="s">
        <v>3354</v>
      </c>
      <c r="E6" s="82"/>
    </row>
    <row r="7" spans="1:5" ht="15">
      <c r="A7" s="1071" t="s">
        <v>53</v>
      </c>
      <c r="B7" s="1072"/>
      <c r="C7" s="1072"/>
      <c r="D7" s="503"/>
      <c r="E7" s="1073" t="s">
        <v>52</v>
      </c>
    </row>
    <row r="8" spans="1:5" ht="15">
      <c r="A8" s="758" t="s">
        <v>51</v>
      </c>
      <c r="B8" s="1076"/>
      <c r="C8" s="1076"/>
      <c r="D8" s="504"/>
      <c r="E8" s="1074"/>
    </row>
    <row r="9" spans="1:5" ht="15">
      <c r="A9" s="758" t="s">
        <v>50</v>
      </c>
      <c r="B9" s="1076"/>
      <c r="C9" s="1076"/>
      <c r="D9" s="504"/>
      <c r="E9" s="1074"/>
    </row>
    <row r="10" spans="1:5" ht="15">
      <c r="A10" s="758" t="s">
        <v>3064</v>
      </c>
      <c r="B10" s="1076"/>
      <c r="C10" s="1076"/>
      <c r="D10" s="504"/>
      <c r="E10" s="1074"/>
    </row>
    <row r="11" spans="1:5" ht="15.75" thickBot="1">
      <c r="A11" s="1077" t="s">
        <v>857</v>
      </c>
      <c r="B11" s="1078"/>
      <c r="C11" s="1078"/>
      <c r="D11" s="504"/>
      <c r="E11" s="1075"/>
    </row>
    <row r="12" spans="1:5" ht="15" customHeight="1">
      <c r="A12" s="1079" t="s">
        <v>3065</v>
      </c>
      <c r="B12" s="1080"/>
      <c r="C12" s="1080"/>
      <c r="D12" s="1081"/>
      <c r="E12" s="773" t="s">
        <v>47</v>
      </c>
    </row>
    <row r="13" spans="1:5" ht="15.75" thickBot="1">
      <c r="A13" s="1082" t="s">
        <v>3275</v>
      </c>
      <c r="B13" s="1083"/>
      <c r="C13" s="1083"/>
      <c r="D13" s="1084"/>
      <c r="E13" s="774"/>
    </row>
    <row r="14" spans="1:5" ht="15" customHeight="1" hidden="1" outlineLevel="1">
      <c r="A14" s="1085"/>
      <c r="B14" s="1086"/>
      <c r="C14" s="1086"/>
      <c r="D14" s="1086"/>
      <c r="E14" s="774" t="s">
        <v>47</v>
      </c>
    </row>
    <row r="15" spans="1:5" ht="15" customHeight="1" hidden="1" outlineLevel="1">
      <c r="A15" s="1087"/>
      <c r="B15" s="1088"/>
      <c r="C15" s="1088"/>
      <c r="D15" s="1088"/>
      <c r="E15" s="774"/>
    </row>
    <row r="16" spans="1:5" ht="15.75" hidden="1" outlineLevel="1" thickBot="1">
      <c r="A16" s="1087"/>
      <c r="B16" s="1088"/>
      <c r="C16" s="1088"/>
      <c r="D16" s="1088"/>
      <c r="E16" s="774"/>
    </row>
    <row r="17" spans="1:5" ht="15.75" hidden="1" outlineLevel="1" thickBot="1">
      <c r="A17" s="1087"/>
      <c r="B17" s="1088"/>
      <c r="C17" s="1088"/>
      <c r="D17" s="1088"/>
      <c r="E17" s="774"/>
    </row>
    <row r="18" spans="1:5" ht="15.75" hidden="1" outlineLevel="1" thickBot="1">
      <c r="A18" s="1087"/>
      <c r="B18" s="1088"/>
      <c r="C18" s="1088"/>
      <c r="D18" s="1088"/>
      <c r="E18" s="774"/>
    </row>
    <row r="19" spans="1:5" ht="15.75" hidden="1" outlineLevel="1" thickBot="1">
      <c r="A19" s="1087"/>
      <c r="B19" s="1088"/>
      <c r="C19" s="1088"/>
      <c r="D19" s="1088"/>
      <c r="E19" s="774"/>
    </row>
    <row r="20" spans="1:5" ht="15.75" hidden="1" outlineLevel="1" thickBot="1">
      <c r="A20" s="1087"/>
      <c r="B20" s="1088"/>
      <c r="C20" s="1088"/>
      <c r="D20" s="1088"/>
      <c r="E20" s="774"/>
    </row>
    <row r="21" spans="1:5" ht="15.75" hidden="1" outlineLevel="1" thickBot="1">
      <c r="A21" s="1087"/>
      <c r="B21" s="1088"/>
      <c r="C21" s="1088"/>
      <c r="D21" s="1088"/>
      <c r="E21" s="774"/>
    </row>
    <row r="22" spans="1:5" ht="15.75" hidden="1" outlineLevel="1" thickBot="1">
      <c r="A22" s="1087"/>
      <c r="B22" s="1088"/>
      <c r="C22" s="1088"/>
      <c r="D22" s="1088"/>
      <c r="E22" s="774"/>
    </row>
    <row r="23" spans="1:5" ht="15.75" hidden="1" outlineLevel="1" thickBot="1">
      <c r="A23" s="1087"/>
      <c r="B23" s="1088"/>
      <c r="C23" s="1088"/>
      <c r="D23" s="1088"/>
      <c r="E23" s="774"/>
    </row>
    <row r="24" spans="1:5" ht="15.75" hidden="1" outlineLevel="1" thickBot="1">
      <c r="A24" s="1089"/>
      <c r="B24" s="1090"/>
      <c r="C24" s="1090"/>
      <c r="D24" s="1090"/>
      <c r="E24" s="774"/>
    </row>
    <row r="25" spans="1:5" ht="15" collapsed="1">
      <c r="A25" s="1079" t="s">
        <v>3131</v>
      </c>
      <c r="B25" s="1080"/>
      <c r="C25" s="1080"/>
      <c r="D25" s="1080"/>
      <c r="E25" s="1073" t="s">
        <v>43</v>
      </c>
    </row>
    <row r="26" spans="1:7" ht="15.75" thickBot="1">
      <c r="A26" s="1091" t="s">
        <v>3276</v>
      </c>
      <c r="B26" s="1092"/>
      <c r="C26" s="1092"/>
      <c r="D26" s="1092"/>
      <c r="E26" s="1075"/>
      <c r="F26" s="2"/>
      <c r="G26" s="2"/>
    </row>
    <row r="27" spans="1:5" ht="15">
      <c r="A27" s="1071" t="s">
        <v>53</v>
      </c>
      <c r="B27" s="1072"/>
      <c r="C27" s="1072"/>
      <c r="D27" s="503"/>
      <c r="E27" s="1073" t="s">
        <v>52</v>
      </c>
    </row>
    <row r="28" spans="1:5" ht="15">
      <c r="A28" s="758" t="s">
        <v>51</v>
      </c>
      <c r="B28" s="1076"/>
      <c r="C28" s="1076"/>
      <c r="D28" s="504"/>
      <c r="E28" s="1074"/>
    </row>
    <row r="29" spans="1:5" ht="15">
      <c r="A29" s="758" t="s">
        <v>50</v>
      </c>
      <c r="B29" s="1076"/>
      <c r="C29" s="1076"/>
      <c r="D29" s="504"/>
      <c r="E29" s="1074"/>
    </row>
    <row r="30" spans="1:5" ht="15">
      <c r="A30" s="758" t="s">
        <v>3064</v>
      </c>
      <c r="B30" s="1076"/>
      <c r="C30" s="1076"/>
      <c r="D30" s="504"/>
      <c r="E30" s="1074"/>
    </row>
    <row r="31" spans="1:5" ht="15.75" thickBot="1">
      <c r="A31" s="1077" t="s">
        <v>857</v>
      </c>
      <c r="B31" s="1078"/>
      <c r="C31" s="1078"/>
      <c r="D31" s="504"/>
      <c r="E31" s="1075"/>
    </row>
    <row r="32" spans="1:5" ht="15">
      <c r="A32" s="1079" t="s">
        <v>3065</v>
      </c>
      <c r="B32" s="1080"/>
      <c r="C32" s="1080"/>
      <c r="D32" s="1081"/>
      <c r="E32" s="773" t="s">
        <v>47</v>
      </c>
    </row>
    <row r="33" spans="1:5" ht="15.75" thickBot="1">
      <c r="A33" s="764" t="s">
        <v>3275</v>
      </c>
      <c r="B33" s="765"/>
      <c r="C33" s="765"/>
      <c r="D33" s="766"/>
      <c r="E33" s="774"/>
    </row>
    <row r="34" spans="1:5" ht="15">
      <c r="A34" s="1079" t="s">
        <v>3131</v>
      </c>
      <c r="B34" s="1080"/>
      <c r="C34" s="1080"/>
      <c r="D34" s="1080"/>
      <c r="E34" s="1073" t="s">
        <v>43</v>
      </c>
    </row>
    <row r="35" spans="1:5" ht="15.75" thickBot="1">
      <c r="A35" s="1091" t="s">
        <v>3277</v>
      </c>
      <c r="B35" s="1092"/>
      <c r="C35" s="1092"/>
      <c r="D35" s="1092"/>
      <c r="E35" s="1075"/>
    </row>
    <row r="36" spans="1:5" ht="15">
      <c r="A36" s="1071" t="s">
        <v>53</v>
      </c>
      <c r="B36" s="1072"/>
      <c r="C36" s="1072"/>
      <c r="D36" s="505"/>
      <c r="E36" s="1073" t="s">
        <v>52</v>
      </c>
    </row>
    <row r="37" spans="1:5" ht="15">
      <c r="A37" s="758" t="s">
        <v>51</v>
      </c>
      <c r="B37" s="1076"/>
      <c r="C37" s="1076"/>
      <c r="D37" s="504"/>
      <c r="E37" s="1074"/>
    </row>
    <row r="38" spans="1:5" ht="15">
      <c r="A38" s="758" t="s">
        <v>50</v>
      </c>
      <c r="B38" s="1076"/>
      <c r="C38" s="1076"/>
      <c r="D38" s="504"/>
      <c r="E38" s="1074"/>
    </row>
    <row r="39" spans="1:5" ht="15">
      <c r="A39" s="758" t="s">
        <v>3064</v>
      </c>
      <c r="B39" s="1076"/>
      <c r="C39" s="1076"/>
      <c r="D39" s="504"/>
      <c r="E39" s="1074"/>
    </row>
    <row r="40" spans="1:5" ht="15.75" thickBot="1">
      <c r="A40" s="1077" t="s">
        <v>857</v>
      </c>
      <c r="B40" s="1078"/>
      <c r="C40" s="1078"/>
      <c r="D40" s="579"/>
      <c r="E40" s="1075"/>
    </row>
    <row r="41" spans="1:5" ht="15">
      <c r="A41" s="1079" t="s">
        <v>3065</v>
      </c>
      <c r="B41" s="1080"/>
      <c r="C41" s="1080"/>
      <c r="D41" s="1081"/>
      <c r="E41" s="773" t="s">
        <v>47</v>
      </c>
    </row>
    <row r="42" spans="1:5" ht="15.75" thickBot="1">
      <c r="A42" s="828" t="s">
        <v>3355</v>
      </c>
      <c r="B42" s="829"/>
      <c r="C42" s="829"/>
      <c r="D42" s="1093"/>
      <c r="E42" s="774"/>
    </row>
    <row r="43" spans="1:5" ht="15">
      <c r="A43" s="1079" t="s">
        <v>3131</v>
      </c>
      <c r="B43" s="1080"/>
      <c r="C43" s="1080"/>
      <c r="D43" s="1080"/>
      <c r="E43" s="1073" t="s">
        <v>43</v>
      </c>
    </row>
    <row r="44" spans="1:5" ht="15.75" thickBot="1">
      <c r="A44" s="1091" t="s">
        <v>3277</v>
      </c>
      <c r="B44" s="1092"/>
      <c r="C44" s="1092"/>
      <c r="D44" s="1092"/>
      <c r="E44" s="1075"/>
    </row>
    <row r="45" spans="1:7" ht="15">
      <c r="A45" s="312"/>
      <c r="B45" s="312"/>
      <c r="C45" s="312"/>
      <c r="D45" s="312"/>
      <c r="E45" s="312"/>
      <c r="F45" s="2"/>
      <c r="G45" s="2"/>
    </row>
    <row r="46" spans="1:7" ht="15">
      <c r="A46" s="312"/>
      <c r="B46" s="312"/>
      <c r="C46" s="312"/>
      <c r="D46" s="312"/>
      <c r="E46" s="312"/>
      <c r="F46" s="2"/>
      <c r="G46" s="2"/>
    </row>
    <row r="47" spans="1:7" ht="15">
      <c r="A47" s="312"/>
      <c r="B47" s="312"/>
      <c r="C47" s="312"/>
      <c r="D47" s="312"/>
      <c r="E47" s="312"/>
      <c r="F47" s="2"/>
      <c r="G47" s="2"/>
    </row>
    <row r="48" spans="1:7" ht="15">
      <c r="A48" s="312"/>
      <c r="B48" s="312"/>
      <c r="C48" s="312"/>
      <c r="D48" s="312"/>
      <c r="E48" s="312"/>
      <c r="F48" s="2"/>
      <c r="G48" s="2"/>
    </row>
    <row r="49" spans="1:7" ht="15">
      <c r="A49" s="312"/>
      <c r="B49" s="312"/>
      <c r="C49" s="312"/>
      <c r="D49" s="312"/>
      <c r="E49" s="312"/>
      <c r="F49" s="2"/>
      <c r="G49" s="2"/>
    </row>
    <row r="50" spans="1:7" ht="15">
      <c r="A50" s="312"/>
      <c r="B50" s="312"/>
      <c r="C50" s="312"/>
      <c r="D50" s="312"/>
      <c r="E50" s="312"/>
      <c r="F50" s="2"/>
      <c r="G50" s="2"/>
    </row>
    <row r="51" spans="1:7" ht="15">
      <c r="A51" s="312"/>
      <c r="B51" s="312"/>
      <c r="C51" s="312"/>
      <c r="D51" s="312"/>
      <c r="E51" s="312"/>
      <c r="F51" s="2"/>
      <c r="G51" s="2"/>
    </row>
    <row r="52" spans="1:7" ht="15">
      <c r="A52" s="312"/>
      <c r="B52" s="312"/>
      <c r="C52" s="312"/>
      <c r="D52" s="312"/>
      <c r="E52" s="312"/>
      <c r="F52" s="2"/>
      <c r="G52" s="2"/>
    </row>
    <row r="53" spans="1:7" ht="15">
      <c r="A53" s="312"/>
      <c r="B53" s="312"/>
      <c r="C53" s="312"/>
      <c r="D53" s="312"/>
      <c r="E53" s="312"/>
      <c r="F53" s="312"/>
      <c r="G53" s="2"/>
    </row>
    <row r="54" spans="1:7" ht="15">
      <c r="A54" s="312"/>
      <c r="B54" s="312"/>
      <c r="C54" s="312"/>
      <c r="D54" s="312"/>
      <c r="E54" s="312"/>
      <c r="F54" s="312"/>
      <c r="G54" s="2"/>
    </row>
    <row r="55" spans="1:7" ht="15">
      <c r="A55" s="312"/>
      <c r="B55" s="312"/>
      <c r="C55" s="312"/>
      <c r="D55" s="312"/>
      <c r="E55" s="312"/>
      <c r="F55" s="312"/>
      <c r="G55" s="2"/>
    </row>
    <row r="56" spans="1:7" ht="15">
      <c r="A56" s="312"/>
      <c r="B56" s="312"/>
      <c r="C56" s="312"/>
      <c r="D56" s="312"/>
      <c r="E56" s="312"/>
      <c r="F56" s="312"/>
      <c r="G56" s="2"/>
    </row>
    <row r="57" spans="1:7" ht="15">
      <c r="A57" s="312"/>
      <c r="B57" s="312"/>
      <c r="C57" s="312"/>
      <c r="D57" s="312"/>
      <c r="E57" s="312"/>
      <c r="F57" s="312"/>
      <c r="G57" s="2"/>
    </row>
    <row r="58" spans="1:7" ht="15">
      <c r="A58" s="312"/>
      <c r="B58" s="312"/>
      <c r="C58" s="312"/>
      <c r="D58" s="312"/>
      <c r="E58" s="312"/>
      <c r="F58" s="312"/>
      <c r="G58" s="2"/>
    </row>
    <row r="59" spans="1:7" ht="15">
      <c r="A59" s="312"/>
      <c r="B59" s="312"/>
      <c r="C59" s="312"/>
      <c r="D59" s="312"/>
      <c r="E59" s="312"/>
      <c r="F59" s="312"/>
      <c r="G59" s="2"/>
    </row>
    <row r="60" spans="1:7" ht="15">
      <c r="A60" s="312"/>
      <c r="B60" s="312"/>
      <c r="C60" s="312"/>
      <c r="D60" s="312"/>
      <c r="E60" s="312"/>
      <c r="F60" s="312"/>
      <c r="G60" s="2"/>
    </row>
    <row r="61" spans="1:7" ht="15">
      <c r="A61" s="312"/>
      <c r="B61" s="312"/>
      <c r="C61" s="312"/>
      <c r="D61" s="312"/>
      <c r="E61" s="312"/>
      <c r="F61" s="312"/>
      <c r="G61" s="2"/>
    </row>
    <row r="62" spans="1:7" ht="15">
      <c r="A62" s="312"/>
      <c r="B62" s="312"/>
      <c r="C62" s="312"/>
      <c r="D62" s="312"/>
      <c r="E62" s="312"/>
      <c r="F62" s="312"/>
      <c r="G62" s="2"/>
    </row>
    <row r="63" spans="1:6" ht="15">
      <c r="A63" s="312"/>
      <c r="B63" s="312"/>
      <c r="C63" s="312"/>
      <c r="D63" s="312"/>
      <c r="E63" s="312"/>
      <c r="F63" s="312"/>
    </row>
    <row r="64" spans="1:6" ht="15">
      <c r="A64" s="312"/>
      <c r="B64" s="312"/>
      <c r="C64" s="312"/>
      <c r="D64" s="312"/>
      <c r="E64" s="312"/>
      <c r="F64" s="312"/>
    </row>
    <row r="65" spans="1:6" ht="15">
      <c r="A65" s="312"/>
      <c r="B65" s="312"/>
      <c r="C65" s="312"/>
      <c r="D65" s="312"/>
      <c r="E65" s="312"/>
      <c r="F65" s="312"/>
    </row>
  </sheetData>
  <mergeCells count="54">
    <mergeCell ref="A41:D41"/>
    <mergeCell ref="E41:E42"/>
    <mergeCell ref="A42:D42"/>
    <mergeCell ref="A43:D43"/>
    <mergeCell ref="E43:E44"/>
    <mergeCell ref="A44:D44"/>
    <mergeCell ref="A36:C36"/>
    <mergeCell ref="E36:E40"/>
    <mergeCell ref="A37:C37"/>
    <mergeCell ref="A38:C38"/>
    <mergeCell ref="A39:C39"/>
    <mergeCell ref="A40:C40"/>
    <mergeCell ref="A32:D32"/>
    <mergeCell ref="E32:E33"/>
    <mergeCell ref="A33:D33"/>
    <mergeCell ref="A34:D34"/>
    <mergeCell ref="E34:E35"/>
    <mergeCell ref="A35:D35"/>
    <mergeCell ref="E25:E26"/>
    <mergeCell ref="A26:D26"/>
    <mergeCell ref="A27:C27"/>
    <mergeCell ref="E27:E31"/>
    <mergeCell ref="A28:C28"/>
    <mergeCell ref="A29:C29"/>
    <mergeCell ref="A30:C30"/>
    <mergeCell ref="A31:C31"/>
    <mergeCell ref="A25:D25"/>
    <mergeCell ref="A12:D12"/>
    <mergeCell ref="E12:E13"/>
    <mergeCell ref="A13:D13"/>
    <mergeCell ref="A14:D14"/>
    <mergeCell ref="E14:E24"/>
    <mergeCell ref="A15:D15"/>
    <mergeCell ref="A16:D16"/>
    <mergeCell ref="A17:D17"/>
    <mergeCell ref="A18:D18"/>
    <mergeCell ref="A19:D19"/>
    <mergeCell ref="A20:D20"/>
    <mergeCell ref="A21:D21"/>
    <mergeCell ref="A22:D22"/>
    <mergeCell ref="A23:D23"/>
    <mergeCell ref="A24:D24"/>
    <mergeCell ref="A7:C7"/>
    <mergeCell ref="E7:E11"/>
    <mergeCell ref="A8:C8"/>
    <mergeCell ref="A9:C9"/>
    <mergeCell ref="A10:C10"/>
    <mergeCell ref="A11:C11"/>
    <mergeCell ref="A6:C6"/>
    <mergeCell ref="A1:D1"/>
    <mergeCell ref="A2:D2"/>
    <mergeCell ref="A3:E3"/>
    <mergeCell ref="A4:D5"/>
    <mergeCell ref="E4:E5"/>
  </mergeCells>
  <printOptions/>
  <pageMargins left="0.7" right="0.7" top="0.787401575" bottom="0.787401575" header="0.3" footer="0.3"/>
  <pageSetup horizontalDpi="600" verticalDpi="600" orientation="landscape" paperSize="9"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view="pageBreakPreview" zoomScaleSheetLayoutView="100" workbookViewId="0" topLeftCell="A1">
      <selection activeCell="F1" sqref="F1"/>
    </sheetView>
  </sheetViews>
  <sheetFormatPr defaultColWidth="9.140625" defaultRowHeight="15"/>
  <cols>
    <col min="1" max="1" width="19.57421875" style="0" customWidth="1"/>
    <col min="2" max="2" width="35.57421875" style="0" customWidth="1"/>
    <col min="3" max="3" width="33.28125" style="0" customWidth="1"/>
    <col min="4" max="4" width="24.7109375" style="0" customWidth="1"/>
    <col min="5" max="5" width="14.57421875" style="0" customWidth="1"/>
  </cols>
  <sheetData>
    <row r="1" spans="1:5" ht="15">
      <c r="A1" s="779" t="s">
        <v>951</v>
      </c>
      <c r="B1" s="780"/>
      <c r="C1" s="780"/>
      <c r="D1" s="780"/>
      <c r="E1" s="354"/>
    </row>
    <row r="2" spans="1:5" ht="15">
      <c r="A2" s="781" t="s">
        <v>3067</v>
      </c>
      <c r="B2" s="782"/>
      <c r="C2" s="782"/>
      <c r="D2" s="782"/>
      <c r="E2" s="393"/>
    </row>
    <row r="3" spans="1:5" ht="15.75" thickBot="1">
      <c r="A3" s="1068" t="s">
        <v>3134</v>
      </c>
      <c r="B3" s="1069"/>
      <c r="C3" s="1069"/>
      <c r="D3" s="1069"/>
      <c r="E3" s="1070"/>
    </row>
    <row r="4" spans="1:5" ht="15">
      <c r="A4" s="784" t="s">
        <v>3068</v>
      </c>
      <c r="B4" s="785"/>
      <c r="C4" s="785"/>
      <c r="D4" s="785"/>
      <c r="E4" s="788" t="s">
        <v>3121</v>
      </c>
    </row>
    <row r="5" spans="1:5" ht="26.25" customHeight="1" thickBot="1">
      <c r="A5" s="786"/>
      <c r="B5" s="787"/>
      <c r="C5" s="787"/>
      <c r="D5" s="787"/>
      <c r="E5" s="789"/>
    </row>
    <row r="6" spans="1:5" ht="15.75" customHeight="1" thickBot="1">
      <c r="A6" s="1039" t="s">
        <v>3190</v>
      </c>
      <c r="B6" s="1040"/>
      <c r="C6" s="1041"/>
      <c r="D6" s="516" t="s">
        <v>3354</v>
      </c>
      <c r="E6" s="82"/>
    </row>
    <row r="7" spans="1:5" ht="15">
      <c r="A7" s="1094" t="s">
        <v>3069</v>
      </c>
      <c r="B7" s="1095"/>
      <c r="C7" s="1095"/>
      <c r="D7" s="1096"/>
      <c r="E7" s="773" t="s">
        <v>844</v>
      </c>
    </row>
    <row r="8" spans="1:5" ht="66" customHeight="1">
      <c r="A8" s="764"/>
      <c r="B8" s="765"/>
      <c r="C8" s="765"/>
      <c r="D8" s="766"/>
      <c r="E8" s="774"/>
    </row>
    <row r="9" spans="1:5" ht="15">
      <c r="A9" s="1082"/>
      <c r="B9" s="1083"/>
      <c r="C9" s="1083"/>
      <c r="D9" s="1084"/>
      <c r="E9" s="774"/>
    </row>
    <row r="10" spans="1:5" ht="36.75" customHeight="1">
      <c r="A10" s="764"/>
      <c r="B10" s="765"/>
      <c r="C10" s="765"/>
      <c r="D10" s="766"/>
      <c r="E10" s="774"/>
    </row>
    <row r="11" spans="1:5" ht="15.75" thickBot="1">
      <c r="A11" s="764"/>
      <c r="B11" s="765"/>
      <c r="C11" s="765"/>
      <c r="D11" s="766"/>
      <c r="E11" s="774"/>
    </row>
    <row r="12" spans="1:5" ht="15">
      <c r="A12" s="1094" t="s">
        <v>3070</v>
      </c>
      <c r="B12" s="1095"/>
      <c r="C12" s="1095"/>
      <c r="D12" s="1096"/>
      <c r="E12" s="773" t="s">
        <v>837</v>
      </c>
    </row>
    <row r="13" spans="1:5" ht="121.5" customHeight="1" thickBot="1">
      <c r="A13" s="764"/>
      <c r="B13" s="765"/>
      <c r="C13" s="765"/>
      <c r="D13" s="766"/>
      <c r="E13" s="774"/>
    </row>
    <row r="14" spans="1:5" ht="15">
      <c r="A14" s="1094" t="s">
        <v>3071</v>
      </c>
      <c r="B14" s="1095"/>
      <c r="C14" s="1095"/>
      <c r="D14" s="1096"/>
      <c r="E14" s="773" t="s">
        <v>878</v>
      </c>
    </row>
    <row r="15" spans="1:5" ht="109.5" customHeight="1">
      <c r="A15" s="764"/>
      <c r="B15" s="765"/>
      <c r="C15" s="765"/>
      <c r="D15" s="766"/>
      <c r="E15" s="774"/>
    </row>
    <row r="16" spans="1:5" ht="265.5" customHeight="1" thickBot="1">
      <c r="A16" s="764"/>
      <c r="B16" s="765"/>
      <c r="C16" s="765"/>
      <c r="D16" s="766"/>
      <c r="E16" s="774"/>
    </row>
    <row r="17" spans="1:5" ht="24" customHeight="1">
      <c r="A17" s="1094" t="s">
        <v>3072</v>
      </c>
      <c r="B17" s="1095"/>
      <c r="C17" s="1095"/>
      <c r="D17" s="1096"/>
      <c r="E17" s="773" t="s">
        <v>877</v>
      </c>
    </row>
    <row r="18" spans="1:5" ht="29.25" customHeight="1">
      <c r="A18" s="764"/>
      <c r="B18" s="765"/>
      <c r="C18" s="765"/>
      <c r="D18" s="766"/>
      <c r="E18" s="774"/>
    </row>
    <row r="19" spans="1:5" ht="57" customHeight="1" thickBot="1">
      <c r="A19" s="764"/>
      <c r="B19" s="765"/>
      <c r="C19" s="765"/>
      <c r="D19" s="766"/>
      <c r="E19" s="774"/>
    </row>
    <row r="20" spans="1:5" ht="15">
      <c r="A20" s="1094" t="s">
        <v>3073</v>
      </c>
      <c r="B20" s="1095"/>
      <c r="C20" s="1095"/>
      <c r="D20" s="1096"/>
      <c r="E20" s="773" t="s">
        <v>876</v>
      </c>
    </row>
    <row r="21" spans="1:5" ht="128.25" customHeight="1">
      <c r="A21" s="764"/>
      <c r="B21" s="765"/>
      <c r="C21" s="765"/>
      <c r="D21" s="766"/>
      <c r="E21" s="774"/>
    </row>
  </sheetData>
  <mergeCells count="26">
    <mergeCell ref="A17:D17"/>
    <mergeCell ref="E17:E19"/>
    <mergeCell ref="A18:D18"/>
    <mergeCell ref="A19:D19"/>
    <mergeCell ref="A20:D20"/>
    <mergeCell ref="E20:E21"/>
    <mergeCell ref="A21:D21"/>
    <mergeCell ref="A12:D12"/>
    <mergeCell ref="E12:E13"/>
    <mergeCell ref="A13:D13"/>
    <mergeCell ref="A14:D14"/>
    <mergeCell ref="E14:E16"/>
    <mergeCell ref="A15:D15"/>
    <mergeCell ref="A16:D16"/>
    <mergeCell ref="A7:D7"/>
    <mergeCell ref="E7:E11"/>
    <mergeCell ref="A8:D8"/>
    <mergeCell ref="A9:D9"/>
    <mergeCell ref="A10:D10"/>
    <mergeCell ref="A11:D11"/>
    <mergeCell ref="A6:C6"/>
    <mergeCell ref="A1:D1"/>
    <mergeCell ref="A2:D2"/>
    <mergeCell ref="A3:E3"/>
    <mergeCell ref="A4:D5"/>
    <mergeCell ref="E4:E5"/>
  </mergeCells>
  <printOptions/>
  <pageMargins left="0.7" right="0.7" top="0.787401575" bottom="0.787401575" header="0.3" footer="0.3"/>
  <pageSetup horizontalDpi="600" verticalDpi="600" orientation="landscape" paperSize="9"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view="pageBreakPreview" zoomScaleSheetLayoutView="100" workbookViewId="0" topLeftCell="A1">
      <selection activeCell="F1" sqref="F1"/>
    </sheetView>
  </sheetViews>
  <sheetFormatPr defaultColWidth="9.140625" defaultRowHeight="15"/>
  <cols>
    <col min="1" max="1" width="19.57421875" style="0" customWidth="1"/>
    <col min="2" max="2" width="35.57421875" style="0" customWidth="1"/>
    <col min="3" max="3" width="33.28125" style="0" customWidth="1"/>
    <col min="4" max="4" width="26.28125" style="0" customWidth="1"/>
    <col min="5" max="5" width="15.421875" style="0" customWidth="1"/>
  </cols>
  <sheetData>
    <row r="1" spans="1:5" ht="15">
      <c r="A1" s="779" t="s">
        <v>3095</v>
      </c>
      <c r="B1" s="780"/>
      <c r="C1" s="780"/>
      <c r="D1" s="780"/>
      <c r="E1" s="354"/>
    </row>
    <row r="2" spans="1:5" ht="15">
      <c r="A2" s="781" t="s">
        <v>3096</v>
      </c>
      <c r="B2" s="782"/>
      <c r="C2" s="782"/>
      <c r="D2" s="782"/>
      <c r="E2" s="393"/>
    </row>
    <row r="3" spans="1:5" ht="15.75" thickBot="1">
      <c r="A3" s="1068" t="s">
        <v>3135</v>
      </c>
      <c r="B3" s="1069"/>
      <c r="C3" s="1069"/>
      <c r="D3" s="1069"/>
      <c r="E3" s="1070"/>
    </row>
    <row r="4" spans="1:5" ht="15">
      <c r="A4" s="784" t="s">
        <v>3156</v>
      </c>
      <c r="B4" s="785"/>
      <c r="C4" s="785"/>
      <c r="D4" s="785"/>
      <c r="E4" s="788" t="s">
        <v>3121</v>
      </c>
    </row>
    <row r="5" spans="1:5" ht="22.5" customHeight="1" thickBot="1">
      <c r="A5" s="786"/>
      <c r="B5" s="787"/>
      <c r="C5" s="787"/>
      <c r="D5" s="787"/>
      <c r="E5" s="789"/>
    </row>
    <row r="6" spans="1:5" ht="15.75" customHeight="1" thickBot="1">
      <c r="A6" s="1039" t="s">
        <v>3190</v>
      </c>
      <c r="B6" s="1040"/>
      <c r="C6" s="1041"/>
      <c r="D6" s="441" t="str">
        <f>Obsah!C4</f>
        <v>(30/06/2017)</v>
      </c>
      <c r="E6" s="82"/>
    </row>
    <row r="7" spans="1:5" s="588" customFormat="1" ht="13.5" thickBot="1">
      <c r="A7" s="1118"/>
      <c r="B7" s="1119"/>
      <c r="C7" s="1119"/>
      <c r="D7" s="1119"/>
      <c r="E7" s="1120"/>
    </row>
    <row r="8" spans="1:5" s="588" customFormat="1" ht="15" customHeight="1">
      <c r="A8" s="1097" t="s">
        <v>3075</v>
      </c>
      <c r="B8" s="1098"/>
      <c r="C8" s="1098"/>
      <c r="D8" s="1099"/>
      <c r="E8" s="469" t="s">
        <v>76</v>
      </c>
    </row>
    <row r="9" spans="1:5" s="588" customFormat="1" ht="15" customHeight="1">
      <c r="A9" s="1082" t="s">
        <v>22</v>
      </c>
      <c r="B9" s="1083"/>
      <c r="C9" s="1084"/>
      <c r="D9" s="589"/>
      <c r="E9" s="1121"/>
    </row>
    <row r="10" spans="1:5" s="588" customFormat="1" ht="15" customHeight="1">
      <c r="A10" s="1102" t="s">
        <v>3076</v>
      </c>
      <c r="B10" s="1103"/>
      <c r="C10" s="587" t="s">
        <v>3074</v>
      </c>
      <c r="D10" s="590"/>
      <c r="E10" s="1121"/>
    </row>
    <row r="11" spans="1:5" s="588" customFormat="1" ht="12.75">
      <c r="A11" s="1104"/>
      <c r="B11" s="1105"/>
      <c r="C11" s="587" t="s">
        <v>3077</v>
      </c>
      <c r="D11" s="591"/>
      <c r="E11" s="1121"/>
    </row>
    <row r="12" spans="1:5" s="588" customFormat="1" ht="12.75">
      <c r="A12" s="1106"/>
      <c r="B12" s="1107"/>
      <c r="C12" s="507" t="s">
        <v>3078</v>
      </c>
      <c r="D12" s="597"/>
      <c r="E12" s="1121"/>
    </row>
    <row r="13" spans="1:5" s="588" customFormat="1" ht="15" customHeight="1">
      <c r="A13" s="1108" t="s">
        <v>3079</v>
      </c>
      <c r="B13" s="1109"/>
      <c r="C13" s="1109"/>
      <c r="D13" s="1110"/>
      <c r="E13" s="1121"/>
    </row>
    <row r="14" spans="1:5" s="588" customFormat="1" ht="12.75">
      <c r="A14" s="1108"/>
      <c r="B14" s="1109"/>
      <c r="C14" s="1109"/>
      <c r="D14" s="1110"/>
      <c r="E14" s="1121"/>
    </row>
    <row r="15" spans="1:5" s="588" customFormat="1" ht="15" customHeight="1">
      <c r="A15" s="1108" t="s">
        <v>3278</v>
      </c>
      <c r="B15" s="1109"/>
      <c r="C15" s="1109"/>
      <c r="D15" s="1110"/>
      <c r="E15" s="1121"/>
    </row>
    <row r="16" spans="1:5" s="588" customFormat="1" ht="13.5" thickBot="1">
      <c r="A16" s="1112"/>
      <c r="B16" s="1113"/>
      <c r="C16" s="1113"/>
      <c r="D16" s="1114"/>
      <c r="E16" s="1122"/>
    </row>
    <row r="17" spans="1:5" s="588" customFormat="1" ht="13.5" thickBot="1">
      <c r="A17" s="1115"/>
      <c r="B17" s="1116"/>
      <c r="C17" s="1116"/>
      <c r="D17" s="1116"/>
      <c r="E17" s="1117"/>
    </row>
    <row r="18" spans="1:5" s="588" customFormat="1" ht="15" customHeight="1">
      <c r="A18" s="1097" t="s">
        <v>3075</v>
      </c>
      <c r="B18" s="1098"/>
      <c r="C18" s="1098"/>
      <c r="D18" s="1099"/>
      <c r="E18" s="506" t="s">
        <v>76</v>
      </c>
    </row>
    <row r="19" spans="1:5" s="588" customFormat="1" ht="15" customHeight="1">
      <c r="A19" s="1082" t="s">
        <v>22</v>
      </c>
      <c r="B19" s="1083"/>
      <c r="C19" s="1084"/>
      <c r="D19" s="592"/>
      <c r="E19" s="1100"/>
    </row>
    <row r="20" spans="1:5" s="588" customFormat="1" ht="15" customHeight="1">
      <c r="A20" s="1102" t="s">
        <v>3076</v>
      </c>
      <c r="B20" s="1103"/>
      <c r="C20" s="587" t="s">
        <v>3074</v>
      </c>
      <c r="D20" s="593"/>
      <c r="E20" s="1100"/>
    </row>
    <row r="21" spans="1:5" s="588" customFormat="1" ht="12.75">
      <c r="A21" s="1104"/>
      <c r="B21" s="1105"/>
      <c r="C21" s="587" t="s">
        <v>3077</v>
      </c>
      <c r="D21" s="594"/>
      <c r="E21" s="1100"/>
    </row>
    <row r="22" spans="1:5" s="588" customFormat="1" ht="12.75">
      <c r="A22" s="1106"/>
      <c r="B22" s="1107"/>
      <c r="C22" s="507" t="s">
        <v>3078</v>
      </c>
      <c r="D22" s="595"/>
      <c r="E22" s="1100"/>
    </row>
    <row r="23" spans="1:5" s="588" customFormat="1" ht="15" customHeight="1">
      <c r="A23" s="1108" t="s">
        <v>3079</v>
      </c>
      <c r="B23" s="1109"/>
      <c r="C23" s="1109"/>
      <c r="D23" s="1110"/>
      <c r="E23" s="1100"/>
    </row>
    <row r="24" spans="1:5" s="588" customFormat="1" ht="12.75">
      <c r="A24" s="1087"/>
      <c r="B24" s="1088"/>
      <c r="C24" s="1088"/>
      <c r="D24" s="1111"/>
      <c r="E24" s="1100"/>
    </row>
    <row r="25" spans="1:5" s="588" customFormat="1" ht="15" customHeight="1">
      <c r="A25" s="1108" t="s">
        <v>3278</v>
      </c>
      <c r="B25" s="1109"/>
      <c r="C25" s="1109"/>
      <c r="D25" s="1110"/>
      <c r="E25" s="1100"/>
    </row>
    <row r="26" spans="1:5" s="588" customFormat="1" ht="13.5" thickBot="1">
      <c r="A26" s="1112"/>
      <c r="B26" s="1113"/>
      <c r="C26" s="1113"/>
      <c r="D26" s="1114"/>
      <c r="E26" s="1101"/>
    </row>
  </sheetData>
  <mergeCells count="24">
    <mergeCell ref="A8:D8"/>
    <mergeCell ref="A7:E7"/>
    <mergeCell ref="E9:E16"/>
    <mergeCell ref="A9:C9"/>
    <mergeCell ref="A10:B12"/>
    <mergeCell ref="A17:E17"/>
    <mergeCell ref="A13:D13"/>
    <mergeCell ref="A14:D14"/>
    <mergeCell ref="A15:D15"/>
    <mergeCell ref="A16:D16"/>
    <mergeCell ref="A18:D18"/>
    <mergeCell ref="A19:C19"/>
    <mergeCell ref="E19:E26"/>
    <mergeCell ref="A20:B22"/>
    <mergeCell ref="A23:D23"/>
    <mergeCell ref="A24:D24"/>
    <mergeCell ref="A25:D25"/>
    <mergeCell ref="A26:D26"/>
    <mergeCell ref="A6:C6"/>
    <mergeCell ref="A1:D1"/>
    <mergeCell ref="A2:D2"/>
    <mergeCell ref="A3:E3"/>
    <mergeCell ref="A4:D5"/>
    <mergeCell ref="E4:E5"/>
  </mergeCells>
  <printOptions/>
  <pageMargins left="0.7" right="0.7" top="0.787401575" bottom="0.787401575" header="0.3" footer="0.3"/>
  <pageSetup horizontalDpi="600" verticalDpi="600" orientation="landscape" paperSize="9"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41"/>
  <sheetViews>
    <sheetView view="pageBreakPreview" zoomScaleSheetLayoutView="100" workbookViewId="0" topLeftCell="A1">
      <selection activeCell="I1" sqref="I1"/>
    </sheetView>
  </sheetViews>
  <sheetFormatPr defaultColWidth="9.140625" defaultRowHeight="15"/>
  <cols>
    <col min="1" max="1" width="11.7109375" style="0" customWidth="1"/>
    <col min="2" max="2" width="14.8515625" style="0" customWidth="1"/>
    <col min="3" max="3" width="28.57421875" style="0" customWidth="1"/>
    <col min="4" max="7" width="15.421875" style="0" customWidth="1"/>
    <col min="8" max="8" width="14.140625" style="0" customWidth="1"/>
  </cols>
  <sheetData>
    <row r="1" spans="1:9" ht="21.75" customHeight="1">
      <c r="A1" s="581" t="s">
        <v>952</v>
      </c>
      <c r="B1" s="582"/>
      <c r="C1" s="582"/>
      <c r="D1" s="582"/>
      <c r="E1" s="582"/>
      <c r="F1" s="582"/>
      <c r="G1" s="353"/>
      <c r="H1" s="354"/>
      <c r="I1" s="93"/>
    </row>
    <row r="2" spans="1:9" ht="19.5" customHeight="1">
      <c r="A2" s="583" t="s">
        <v>816</v>
      </c>
      <c r="B2" s="584"/>
      <c r="C2" s="584"/>
      <c r="D2" s="584"/>
      <c r="E2" s="584"/>
      <c r="F2" s="584"/>
      <c r="G2" s="350"/>
      <c r="H2" s="393"/>
      <c r="I2" s="93"/>
    </row>
    <row r="3" spans="1:8" ht="15.75" thickBot="1">
      <c r="A3" s="1005"/>
      <c r="B3" s="1006"/>
      <c r="C3" s="1006"/>
      <c r="D3" s="1006"/>
      <c r="E3" s="1006"/>
      <c r="F3" s="1006"/>
      <c r="G3" s="1006"/>
      <c r="H3" s="1044"/>
    </row>
    <row r="4" spans="1:8" ht="15">
      <c r="A4" s="784" t="s">
        <v>816</v>
      </c>
      <c r="B4" s="785"/>
      <c r="C4" s="785"/>
      <c r="D4" s="785"/>
      <c r="E4" s="785"/>
      <c r="F4" s="785"/>
      <c r="G4" s="1123"/>
      <c r="H4" s="871" t="s">
        <v>3122</v>
      </c>
    </row>
    <row r="5" spans="1:8" ht="35.25" customHeight="1" thickBot="1">
      <c r="A5" s="873"/>
      <c r="B5" s="874"/>
      <c r="C5" s="874"/>
      <c r="D5" s="874"/>
      <c r="E5" s="874"/>
      <c r="F5" s="874"/>
      <c r="G5" s="1124"/>
      <c r="H5" s="885"/>
    </row>
    <row r="6" spans="1:8" ht="15" customHeight="1" thickBot="1">
      <c r="A6" s="790" t="s">
        <v>3190</v>
      </c>
      <c r="B6" s="791"/>
      <c r="C6" s="792"/>
      <c r="D6" s="102" t="str">
        <f>Obsah!C4</f>
        <v>(30/06/2017)</v>
      </c>
      <c r="E6" s="585"/>
      <c r="F6" s="585"/>
      <c r="G6" s="364"/>
      <c r="H6" s="187"/>
    </row>
    <row r="7" spans="1:8" ht="38.1" customHeight="1">
      <c r="A7" s="1137" t="s">
        <v>834</v>
      </c>
      <c r="B7" s="1138"/>
      <c r="C7" s="1139"/>
      <c r="D7" s="110" t="s">
        <v>110</v>
      </c>
      <c r="E7" s="110" t="s">
        <v>109</v>
      </c>
      <c r="F7" s="110" t="s">
        <v>108</v>
      </c>
      <c r="G7" s="110" t="s">
        <v>107</v>
      </c>
      <c r="H7" s="1134" t="s">
        <v>3197</v>
      </c>
    </row>
    <row r="8" spans="1:8" ht="17.25" customHeight="1">
      <c r="A8" s="1140"/>
      <c r="B8" s="1141"/>
      <c r="C8" s="1142"/>
      <c r="D8" s="109" t="s">
        <v>3385</v>
      </c>
      <c r="E8" s="109" t="s">
        <v>3372</v>
      </c>
      <c r="F8" s="109" t="s">
        <v>3356</v>
      </c>
      <c r="G8" s="109" t="s">
        <v>3347</v>
      </c>
      <c r="H8" s="1135"/>
    </row>
    <row r="9" spans="1:8" ht="24.95" customHeight="1">
      <c r="A9" s="1127" t="s">
        <v>833</v>
      </c>
      <c r="B9" s="1125" t="s">
        <v>825</v>
      </c>
      <c r="C9" s="108" t="s">
        <v>831</v>
      </c>
      <c r="D9" s="546"/>
      <c r="E9" s="546"/>
      <c r="F9" s="546"/>
      <c r="G9" s="546"/>
      <c r="H9" s="1135"/>
    </row>
    <row r="10" spans="1:8" ht="38.25">
      <c r="A10" s="977"/>
      <c r="B10" s="1126"/>
      <c r="C10" s="9" t="s">
        <v>830</v>
      </c>
      <c r="D10" s="547"/>
      <c r="E10" s="547"/>
      <c r="F10" s="547"/>
      <c r="G10" s="547"/>
      <c r="H10" s="1135"/>
    </row>
    <row r="11" spans="1:8" ht="15">
      <c r="A11" s="977"/>
      <c r="B11" s="1126"/>
      <c r="C11" s="9" t="s">
        <v>829</v>
      </c>
      <c r="D11" s="547"/>
      <c r="E11" s="547"/>
      <c r="F11" s="547"/>
      <c r="G11" s="547"/>
      <c r="H11" s="1135"/>
    </row>
    <row r="12" spans="1:8" ht="25.5">
      <c r="A12" s="977"/>
      <c r="B12" s="1126"/>
      <c r="C12" s="9" t="s">
        <v>828</v>
      </c>
      <c r="D12" s="547"/>
      <c r="E12" s="547"/>
      <c r="F12" s="547"/>
      <c r="G12" s="547"/>
      <c r="H12" s="1135"/>
    </row>
    <row r="13" spans="1:8" ht="15">
      <c r="A13" s="977"/>
      <c r="B13" s="1126"/>
      <c r="C13" s="9" t="s">
        <v>827</v>
      </c>
      <c r="D13" s="547"/>
      <c r="E13" s="547"/>
      <c r="F13" s="547"/>
      <c r="G13" s="547"/>
      <c r="H13" s="1135"/>
    </row>
    <row r="14" spans="1:8" ht="25.5">
      <c r="A14" s="977"/>
      <c r="B14" s="1126" t="s">
        <v>824</v>
      </c>
      <c r="C14" s="9" t="s">
        <v>831</v>
      </c>
      <c r="D14" s="520">
        <v>48390079</v>
      </c>
      <c r="E14" s="520">
        <v>57686000</v>
      </c>
      <c r="F14" s="520">
        <v>57275218</v>
      </c>
      <c r="G14" s="520">
        <v>44974229</v>
      </c>
      <c r="H14" s="1135"/>
    </row>
    <row r="15" spans="1:8" ht="38.25">
      <c r="A15" s="977"/>
      <c r="B15" s="1126"/>
      <c r="C15" s="9" t="s">
        <v>830</v>
      </c>
      <c r="D15" s="520">
        <v>8044050</v>
      </c>
      <c r="E15" s="520">
        <v>1086001</v>
      </c>
      <c r="F15" s="520">
        <v>132512</v>
      </c>
      <c r="G15" s="520">
        <v>101920</v>
      </c>
      <c r="H15" s="1135"/>
    </row>
    <row r="16" spans="1:8" ht="15">
      <c r="A16" s="977"/>
      <c r="B16" s="1126"/>
      <c r="C16" s="9" t="s">
        <v>829</v>
      </c>
      <c r="D16" s="547"/>
      <c r="E16" s="547"/>
      <c r="F16" s="547"/>
      <c r="G16" s="547"/>
      <c r="H16" s="1135"/>
    </row>
    <row r="17" spans="1:8" ht="24.95" customHeight="1">
      <c r="A17" s="977"/>
      <c r="B17" s="1126"/>
      <c r="C17" s="9" t="s">
        <v>828</v>
      </c>
      <c r="D17" s="514">
        <v>615264</v>
      </c>
      <c r="E17" s="514">
        <v>499654</v>
      </c>
      <c r="F17" s="514">
        <v>392434</v>
      </c>
      <c r="G17" s="514">
        <v>505709</v>
      </c>
      <c r="H17" s="1135"/>
    </row>
    <row r="18" spans="1:8" ht="15.75" thickBot="1">
      <c r="A18" s="978"/>
      <c r="B18" s="982"/>
      <c r="C18" s="107" t="s">
        <v>827</v>
      </c>
      <c r="D18" s="549"/>
      <c r="E18" s="549"/>
      <c r="F18" s="549"/>
      <c r="G18" s="549"/>
      <c r="H18" s="1136"/>
    </row>
    <row r="19" spans="1:8" ht="23.25" customHeight="1">
      <c r="A19" s="1146" t="s">
        <v>832</v>
      </c>
      <c r="B19" s="1150" t="s">
        <v>831</v>
      </c>
      <c r="C19" s="1151"/>
      <c r="D19" s="554">
        <v>4617781</v>
      </c>
      <c r="E19" s="554">
        <v>5984815</v>
      </c>
      <c r="F19" s="554">
        <v>6747493</v>
      </c>
      <c r="G19" s="554">
        <v>3657221</v>
      </c>
      <c r="H19" s="1152" t="s">
        <v>3198</v>
      </c>
    </row>
    <row r="20" spans="1:8" ht="24.75" customHeight="1">
      <c r="A20" s="1146"/>
      <c r="B20" s="1148" t="s">
        <v>830</v>
      </c>
      <c r="C20" s="1149"/>
      <c r="D20" s="555">
        <v>1375760</v>
      </c>
      <c r="E20" s="555">
        <v>673805</v>
      </c>
      <c r="F20" s="555">
        <v>551441</v>
      </c>
      <c r="G20" s="555">
        <v>550349</v>
      </c>
      <c r="H20" s="1129"/>
    </row>
    <row r="21" spans="1:8" ht="15">
      <c r="A21" s="1146"/>
      <c r="B21" s="1148" t="s">
        <v>829</v>
      </c>
      <c r="C21" s="1149"/>
      <c r="D21" s="550"/>
      <c r="E21" s="550"/>
      <c r="F21" s="550"/>
      <c r="G21" s="550"/>
      <c r="H21" s="1129"/>
    </row>
    <row r="22" spans="1:8" ht="15">
      <c r="A22" s="1146"/>
      <c r="B22" s="1148" t="s">
        <v>828</v>
      </c>
      <c r="C22" s="1149"/>
      <c r="D22" s="550"/>
      <c r="E22" s="550"/>
      <c r="F22" s="550"/>
      <c r="G22" s="550"/>
      <c r="H22" s="1129"/>
    </row>
    <row r="23" spans="1:8" ht="15.75" thickBot="1">
      <c r="A23" s="1147"/>
      <c r="B23" s="1143" t="s">
        <v>827</v>
      </c>
      <c r="C23" s="1144"/>
      <c r="D23" s="551"/>
      <c r="E23" s="551"/>
      <c r="F23" s="551"/>
      <c r="G23" s="551"/>
      <c r="H23" s="1130"/>
    </row>
    <row r="24" spans="1:8" ht="15" customHeight="1">
      <c r="A24" s="1145" t="s">
        <v>826</v>
      </c>
      <c r="B24" s="1131" t="s">
        <v>825</v>
      </c>
      <c r="C24" s="580" t="s">
        <v>822</v>
      </c>
      <c r="D24" s="552"/>
      <c r="E24" s="552"/>
      <c r="F24" s="552"/>
      <c r="G24" s="552"/>
      <c r="H24" s="1128" t="s">
        <v>3199</v>
      </c>
    </row>
    <row r="25" spans="1:8" ht="15">
      <c r="A25" s="1146"/>
      <c r="B25" s="1132"/>
      <c r="C25" s="9" t="s">
        <v>821</v>
      </c>
      <c r="D25" s="547"/>
      <c r="E25" s="547"/>
      <c r="F25" s="547"/>
      <c r="G25" s="547"/>
      <c r="H25" s="1129"/>
    </row>
    <row r="26" spans="1:8" ht="15">
      <c r="A26" s="1146"/>
      <c r="B26" s="1132"/>
      <c r="C26" s="9" t="s">
        <v>820</v>
      </c>
      <c r="D26" s="547"/>
      <c r="E26" s="547"/>
      <c r="F26" s="547"/>
      <c r="G26" s="547"/>
      <c r="H26" s="1129"/>
    </row>
    <row r="27" spans="1:8" ht="15">
      <c r="A27" s="1146"/>
      <c r="B27" s="1132"/>
      <c r="C27" s="9" t="s">
        <v>819</v>
      </c>
      <c r="D27" s="547"/>
      <c r="E27" s="547"/>
      <c r="F27" s="547"/>
      <c r="G27" s="547"/>
      <c r="H27" s="1129"/>
    </row>
    <row r="28" spans="1:8" ht="15">
      <c r="A28" s="1146"/>
      <c r="B28" s="1132"/>
      <c r="C28" s="9" t="s">
        <v>818</v>
      </c>
      <c r="D28" s="547"/>
      <c r="E28" s="547"/>
      <c r="F28" s="547"/>
      <c r="G28" s="547"/>
      <c r="H28" s="1129"/>
    </row>
    <row r="29" spans="1:8" ht="15.75" thickBot="1">
      <c r="A29" s="1146"/>
      <c r="B29" s="1133"/>
      <c r="C29" s="107" t="s">
        <v>817</v>
      </c>
      <c r="D29" s="512"/>
      <c r="E29" s="512"/>
      <c r="F29" s="549"/>
      <c r="G29" s="549"/>
      <c r="H29" s="1129"/>
    </row>
    <row r="30" spans="1:8" ht="15">
      <c r="A30" s="1146"/>
      <c r="B30" s="1132" t="s">
        <v>824</v>
      </c>
      <c r="C30" s="108" t="s">
        <v>822</v>
      </c>
      <c r="D30" s="510">
        <f>999040+198030</f>
        <v>1197070</v>
      </c>
      <c r="E30" s="510">
        <f>421610+143320</f>
        <v>564930</v>
      </c>
      <c r="F30" s="510">
        <f>795160+151450</f>
        <v>946610</v>
      </c>
      <c r="G30" s="510">
        <v>973520</v>
      </c>
      <c r="H30" s="1129"/>
    </row>
    <row r="31" spans="1:8" ht="15">
      <c r="A31" s="1146"/>
      <c r="B31" s="1132"/>
      <c r="C31" s="9" t="s">
        <v>821</v>
      </c>
      <c r="D31" s="548"/>
      <c r="E31" s="548"/>
      <c r="F31" s="548"/>
      <c r="G31" s="548"/>
      <c r="H31" s="1129"/>
    </row>
    <row r="32" spans="1:8" ht="15">
      <c r="A32" s="1146"/>
      <c r="B32" s="1132"/>
      <c r="C32" s="9" t="s">
        <v>820</v>
      </c>
      <c r="D32" s="511">
        <f>480+71930</f>
        <v>72410</v>
      </c>
      <c r="E32" s="511">
        <f>770+43390</f>
        <v>44160</v>
      </c>
      <c r="F32" s="511">
        <f>11720+38620</f>
        <v>50340</v>
      </c>
      <c r="G32" s="511">
        <v>44730</v>
      </c>
      <c r="H32" s="1129"/>
    </row>
    <row r="33" spans="1:8" ht="15">
      <c r="A33" s="1146"/>
      <c r="B33" s="1132"/>
      <c r="C33" s="9" t="s">
        <v>819</v>
      </c>
      <c r="D33" s="511">
        <f>100920+1140</f>
        <v>102060</v>
      </c>
      <c r="E33" s="511">
        <f>22550+4100</f>
        <v>26650</v>
      </c>
      <c r="F33" s="511">
        <f>12810+4010</f>
        <v>16820</v>
      </c>
      <c r="G33" s="511">
        <v>4610</v>
      </c>
      <c r="H33" s="1129"/>
    </row>
    <row r="34" spans="1:8" ht="15">
      <c r="A34" s="1146"/>
      <c r="B34" s="1132"/>
      <c r="C34" s="9" t="s">
        <v>818</v>
      </c>
      <c r="D34" s="548"/>
      <c r="E34" s="548"/>
      <c r="F34" s="548"/>
      <c r="G34" s="548"/>
      <c r="H34" s="1129"/>
    </row>
    <row r="35" spans="1:8" ht="15.75" thickBot="1">
      <c r="A35" s="1147"/>
      <c r="B35" s="1133"/>
      <c r="C35" s="107" t="s">
        <v>817</v>
      </c>
      <c r="D35" s="512">
        <f>3220470+10650</f>
        <v>3231120</v>
      </c>
      <c r="E35" s="512">
        <f>5635110</f>
        <v>5635110</v>
      </c>
      <c r="F35" s="512">
        <f>5147100+3300</f>
        <v>5150400</v>
      </c>
      <c r="G35" s="511">
        <v>3545720</v>
      </c>
      <c r="H35" s="1130"/>
    </row>
    <row r="36" spans="1:8" ht="15">
      <c r="A36" s="1145" t="s">
        <v>823</v>
      </c>
      <c r="B36" s="1153" t="s">
        <v>822</v>
      </c>
      <c r="C36" s="1154"/>
      <c r="D36" s="510"/>
      <c r="E36" s="510"/>
      <c r="F36" s="510">
        <v>27680</v>
      </c>
      <c r="G36" s="553"/>
      <c r="H36" s="1128" t="s">
        <v>3200</v>
      </c>
    </row>
    <row r="37" spans="1:8" ht="15">
      <c r="A37" s="1146"/>
      <c r="B37" s="1148" t="s">
        <v>821</v>
      </c>
      <c r="C37" s="1149"/>
      <c r="D37" s="550"/>
      <c r="E37" s="550"/>
      <c r="F37" s="550"/>
      <c r="G37" s="550"/>
      <c r="H37" s="1129"/>
    </row>
    <row r="38" spans="1:8" ht="15">
      <c r="A38" s="1146"/>
      <c r="B38" s="1148" t="s">
        <v>820</v>
      </c>
      <c r="C38" s="1149"/>
      <c r="D38" s="586">
        <v>180</v>
      </c>
      <c r="E38" s="586"/>
      <c r="F38" s="586">
        <v>230</v>
      </c>
      <c r="G38" s="550"/>
      <c r="H38" s="1129"/>
    </row>
    <row r="39" spans="1:8" ht="15">
      <c r="A39" s="1146"/>
      <c r="B39" s="1148" t="s">
        <v>819</v>
      </c>
      <c r="C39" s="1149"/>
      <c r="D39" s="550"/>
      <c r="E39" s="550"/>
      <c r="F39" s="550"/>
      <c r="G39" s="550"/>
      <c r="H39" s="1129"/>
    </row>
    <row r="40" spans="1:8" ht="15">
      <c r="A40" s="1146"/>
      <c r="B40" s="1148" t="s">
        <v>818</v>
      </c>
      <c r="C40" s="1149"/>
      <c r="D40" s="550"/>
      <c r="E40" s="550"/>
      <c r="F40" s="550"/>
      <c r="G40" s="550"/>
      <c r="H40" s="1129"/>
    </row>
    <row r="41" spans="1:8" ht="15.75" thickBot="1">
      <c r="A41" s="1147"/>
      <c r="B41" s="1143" t="s">
        <v>817</v>
      </c>
      <c r="C41" s="1144"/>
      <c r="D41" s="515">
        <v>11700</v>
      </c>
      <c r="E41" s="515"/>
      <c r="F41" s="515">
        <v>263930</v>
      </c>
      <c r="G41" s="515">
        <v>1117</v>
      </c>
      <c r="H41" s="1130"/>
    </row>
  </sheetData>
  <mergeCells count="28">
    <mergeCell ref="A19:A23"/>
    <mergeCell ref="B39:C39"/>
    <mergeCell ref="B40:C40"/>
    <mergeCell ref="A36:A41"/>
    <mergeCell ref="B36:C36"/>
    <mergeCell ref="H36:H41"/>
    <mergeCell ref="B24:B29"/>
    <mergeCell ref="B30:B35"/>
    <mergeCell ref="H7:H18"/>
    <mergeCell ref="A7:C8"/>
    <mergeCell ref="B41:C41"/>
    <mergeCell ref="A24:A35"/>
    <mergeCell ref="H24:H35"/>
    <mergeCell ref="B21:C21"/>
    <mergeCell ref="B22:C22"/>
    <mergeCell ref="B23:C23"/>
    <mergeCell ref="B37:C37"/>
    <mergeCell ref="B38:C38"/>
    <mergeCell ref="B19:C19"/>
    <mergeCell ref="B20:C20"/>
    <mergeCell ref="H19:H23"/>
    <mergeCell ref="A3:H3"/>
    <mergeCell ref="A4:G5"/>
    <mergeCell ref="H4:H5"/>
    <mergeCell ref="B9:B13"/>
    <mergeCell ref="B14:B18"/>
    <mergeCell ref="A9:A18"/>
    <mergeCell ref="A6:C6"/>
  </mergeCells>
  <printOptions/>
  <pageMargins left="0.7" right="0.7" top="0.787401575" bottom="0.787401575" header="0.3" footer="0.3"/>
  <pageSetup horizontalDpi="600" verticalDpi="600" orientation="landscape" paperSize="9" scale="97" r:id="rId1"/>
  <rowBreaks count="1" manualBreakCount="1">
    <brk id="23"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18"/>
  <sheetViews>
    <sheetView view="pageBreakPreview" zoomScaleSheetLayoutView="100" workbookViewId="0" topLeftCell="A1">
      <selection activeCell="H1" sqref="H1"/>
    </sheetView>
  </sheetViews>
  <sheetFormatPr defaultColWidth="9.140625" defaultRowHeight="15"/>
  <cols>
    <col min="1" max="1" width="21.57421875" style="0" customWidth="1"/>
    <col min="2" max="2" width="41.421875" style="0" customWidth="1"/>
    <col min="3" max="3" width="24.00390625" style="0" customWidth="1"/>
    <col min="4" max="4" width="22.8515625" style="0" customWidth="1"/>
    <col min="5" max="5" width="23.7109375" style="0" customWidth="1"/>
    <col min="6" max="6" width="24.28125" style="0" customWidth="1"/>
    <col min="7" max="7" width="14.57421875" style="0" customWidth="1"/>
  </cols>
  <sheetData>
    <row r="1" spans="1:7" ht="15">
      <c r="A1" s="581" t="s">
        <v>953</v>
      </c>
      <c r="B1" s="353"/>
      <c r="C1" s="353"/>
      <c r="D1" s="353"/>
      <c r="E1" s="353"/>
      <c r="F1" s="353"/>
      <c r="G1" s="354"/>
    </row>
    <row r="2" spans="1:7" ht="15">
      <c r="A2" s="583" t="s">
        <v>815</v>
      </c>
      <c r="B2" s="350"/>
      <c r="C2" s="350"/>
      <c r="D2" s="350"/>
      <c r="E2" s="350"/>
      <c r="F2" s="350"/>
      <c r="G2" s="393"/>
    </row>
    <row r="3" spans="1:7" ht="15.75" thickBot="1">
      <c r="A3" s="725"/>
      <c r="B3" s="726"/>
      <c r="C3" s="726"/>
      <c r="D3" s="726"/>
      <c r="E3" s="726"/>
      <c r="F3" s="726"/>
      <c r="G3" s="783"/>
    </row>
    <row r="4" spans="1:7" ht="15" customHeight="1">
      <c r="A4" s="784" t="s">
        <v>815</v>
      </c>
      <c r="B4" s="785"/>
      <c r="C4" s="785"/>
      <c r="D4" s="785"/>
      <c r="E4" s="785"/>
      <c r="F4" s="1123"/>
      <c r="G4" s="871" t="s">
        <v>3122</v>
      </c>
    </row>
    <row r="5" spans="1:7" ht="30.75" customHeight="1" thickBot="1">
      <c r="A5" s="873"/>
      <c r="B5" s="874"/>
      <c r="C5" s="874"/>
      <c r="D5" s="874"/>
      <c r="E5" s="874"/>
      <c r="F5" s="1124"/>
      <c r="G5" s="885"/>
    </row>
    <row r="6" spans="1:7" ht="15" customHeight="1" thickBot="1">
      <c r="A6" s="368" t="s">
        <v>3190</v>
      </c>
      <c r="B6" s="365"/>
      <c r="C6" s="102" t="str">
        <f>Obsah!C4</f>
        <v>(30/06/2017)</v>
      </c>
      <c r="D6" s="118"/>
      <c r="E6" s="118"/>
      <c r="F6" s="364"/>
      <c r="G6" s="461"/>
    </row>
    <row r="7" spans="1:7" ht="38.1" customHeight="1">
      <c r="A7" s="1155" t="s">
        <v>988</v>
      </c>
      <c r="B7" s="1156"/>
      <c r="C7" s="110" t="s">
        <v>110</v>
      </c>
      <c r="D7" s="110" t="s">
        <v>110</v>
      </c>
      <c r="E7" s="110" t="s">
        <v>109</v>
      </c>
      <c r="F7" s="110" t="s">
        <v>108</v>
      </c>
      <c r="G7" s="1159" t="s">
        <v>844</v>
      </c>
    </row>
    <row r="8" spans="1:7" ht="15" customHeight="1">
      <c r="A8" s="1157"/>
      <c r="B8" s="1158"/>
      <c r="C8" s="109" t="s">
        <v>3380</v>
      </c>
      <c r="D8" s="109" t="s">
        <v>3368</v>
      </c>
      <c r="E8" s="109" t="s">
        <v>3356</v>
      </c>
      <c r="F8" s="109" t="s">
        <v>3347</v>
      </c>
      <c r="G8" s="1160"/>
    </row>
    <row r="9" spans="1:7" ht="15" customHeight="1">
      <c r="A9" s="1146" t="s">
        <v>843</v>
      </c>
      <c r="B9" s="115" t="s">
        <v>842</v>
      </c>
      <c r="C9" s="510">
        <v>24274</v>
      </c>
      <c r="D9" s="510">
        <v>23952</v>
      </c>
      <c r="E9" s="510">
        <v>23637</v>
      </c>
      <c r="F9" s="510">
        <v>23116</v>
      </c>
      <c r="G9" s="1160"/>
    </row>
    <row r="10" spans="1:7" ht="15">
      <c r="A10" s="1146"/>
      <c r="B10" s="113" t="s">
        <v>841</v>
      </c>
      <c r="C10" s="510">
        <v>3171</v>
      </c>
      <c r="D10" s="510">
        <v>3069</v>
      </c>
      <c r="E10" s="510">
        <v>3005</v>
      </c>
      <c r="F10" s="510">
        <v>2717</v>
      </c>
      <c r="G10" s="1160"/>
    </row>
    <row r="11" spans="1:7" ht="15.75" thickBot="1">
      <c r="A11" s="1147"/>
      <c r="B11" s="111" t="s">
        <v>840</v>
      </c>
      <c r="C11" s="508">
        <v>0</v>
      </c>
      <c r="D11" s="508">
        <v>0</v>
      </c>
      <c r="E11" s="508">
        <v>0</v>
      </c>
      <c r="F11" s="508">
        <v>0</v>
      </c>
      <c r="G11" s="1161"/>
    </row>
    <row r="12" spans="1:7" ht="15">
      <c r="A12" s="1145" t="s">
        <v>839</v>
      </c>
      <c r="B12" s="33" t="s">
        <v>838</v>
      </c>
      <c r="C12" s="513" t="s">
        <v>3381</v>
      </c>
      <c r="D12" s="513" t="s">
        <v>3373</v>
      </c>
      <c r="E12" s="513" t="s">
        <v>3357</v>
      </c>
      <c r="F12" s="513" t="s">
        <v>3348</v>
      </c>
      <c r="G12" s="773" t="s">
        <v>837</v>
      </c>
    </row>
    <row r="13" spans="1:7" ht="15">
      <c r="A13" s="1146"/>
      <c r="B13" s="113" t="s">
        <v>836</v>
      </c>
      <c r="C13" s="509" t="s">
        <v>3382</v>
      </c>
      <c r="D13" s="509" t="s">
        <v>3371</v>
      </c>
      <c r="E13" s="509" t="s">
        <v>3358</v>
      </c>
      <c r="F13" s="509" t="s">
        <v>3349</v>
      </c>
      <c r="G13" s="774"/>
    </row>
    <row r="14" spans="1:7" ht="15" customHeight="1">
      <c r="A14" s="1146"/>
      <c r="B14" s="113" t="s">
        <v>3101</v>
      </c>
      <c r="C14" s="509" t="s">
        <v>3383</v>
      </c>
      <c r="D14" s="509" t="s">
        <v>3369</v>
      </c>
      <c r="E14" s="509" t="s">
        <v>3359</v>
      </c>
      <c r="F14" s="509" t="s">
        <v>3350</v>
      </c>
      <c r="G14" s="774"/>
    </row>
    <row r="15" spans="1:7" ht="15" customHeight="1" thickBot="1">
      <c r="A15" s="1147"/>
      <c r="B15" s="111" t="s">
        <v>835</v>
      </c>
      <c r="C15" s="508" t="s">
        <v>3384</v>
      </c>
      <c r="D15" s="508" t="s">
        <v>3370</v>
      </c>
      <c r="E15" s="508" t="s">
        <v>3360</v>
      </c>
      <c r="F15" s="508" t="s">
        <v>3351</v>
      </c>
      <c r="G15" s="775"/>
    </row>
    <row r="18" ht="15">
      <c r="E18" s="521"/>
    </row>
  </sheetData>
  <mergeCells count="8">
    <mergeCell ref="A3:G3"/>
    <mergeCell ref="G4:G5"/>
    <mergeCell ref="A9:A11"/>
    <mergeCell ref="G12:G15"/>
    <mergeCell ref="A12:A15"/>
    <mergeCell ref="A4:F5"/>
    <mergeCell ref="A7:B8"/>
    <mergeCell ref="G7:G11"/>
  </mergeCells>
  <printOptions/>
  <pageMargins left="0.7" right="0.7" top="0.787401575" bottom="0.787401575" header="0.3" footer="0.3"/>
  <pageSetup horizontalDpi="600" verticalDpi="600" orientation="landscape" paperSize="9"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308"/>
  <sheetViews>
    <sheetView view="pageBreakPreview" zoomScaleSheetLayoutView="100" workbookViewId="0" topLeftCell="A1">
      <selection activeCell="A4" sqref="A4:U6"/>
    </sheetView>
  </sheetViews>
  <sheetFormatPr defaultColWidth="9.140625" defaultRowHeight="15"/>
  <cols>
    <col min="1" max="1" width="18.57421875" style="0" customWidth="1"/>
    <col min="2" max="2" width="26.57421875" style="0" customWidth="1"/>
    <col min="3" max="3" width="33.28125" style="0" customWidth="1"/>
    <col min="4" max="4" width="35.7109375" style="0" customWidth="1"/>
    <col min="5" max="5" width="16.7109375" style="0" customWidth="1"/>
  </cols>
  <sheetData>
    <row r="1" spans="1:5" ht="15">
      <c r="A1" s="779" t="s">
        <v>3094</v>
      </c>
      <c r="B1" s="780"/>
      <c r="C1" s="780"/>
      <c r="D1" s="780"/>
      <c r="E1" s="354"/>
    </row>
    <row r="2" spans="1:5" ht="15">
      <c r="A2" s="781" t="s">
        <v>852</v>
      </c>
      <c r="B2" s="782"/>
      <c r="C2" s="782"/>
      <c r="D2" s="782"/>
      <c r="E2" s="393"/>
    </row>
    <row r="3" spans="1:5" ht="15.75" thickBot="1">
      <c r="A3" s="725"/>
      <c r="B3" s="726"/>
      <c r="C3" s="726"/>
      <c r="D3" s="726"/>
      <c r="E3" s="783"/>
    </row>
    <row r="4" spans="1:5" ht="20.1" customHeight="1">
      <c r="A4" s="784" t="s">
        <v>852</v>
      </c>
      <c r="B4" s="785"/>
      <c r="C4" s="785"/>
      <c r="D4" s="785"/>
      <c r="E4" s="788" t="s">
        <v>3123</v>
      </c>
    </row>
    <row r="5" spans="1:5" ht="20.1" customHeight="1" thickBot="1">
      <c r="A5" s="786"/>
      <c r="B5" s="787"/>
      <c r="C5" s="787"/>
      <c r="D5" s="787"/>
      <c r="E5" s="789"/>
    </row>
    <row r="6" spans="1:5" ht="15.95" customHeight="1" thickBot="1">
      <c r="A6" s="1039" t="s">
        <v>3190</v>
      </c>
      <c r="B6" s="1040"/>
      <c r="C6" s="1041"/>
      <c r="D6" s="443">
        <f>Obsah!C33</f>
        <v>0</v>
      </c>
      <c r="E6" s="15"/>
    </row>
    <row r="7" spans="1:5" ht="15.95" customHeight="1">
      <c r="A7" s="770" t="s">
        <v>53</v>
      </c>
      <c r="B7" s="771"/>
      <c r="C7" s="772"/>
      <c r="D7" s="190"/>
      <c r="E7" s="773" t="s">
        <v>52</v>
      </c>
    </row>
    <row r="8" spans="1:5" ht="30" customHeight="1" thickBot="1">
      <c r="A8" s="1162" t="s">
        <v>854</v>
      </c>
      <c r="B8" s="1163"/>
      <c r="C8" s="1164"/>
      <c r="D8" s="203"/>
      <c r="E8" s="774"/>
    </row>
    <row r="9" spans="1:5" ht="30" customHeight="1" thickBot="1">
      <c r="A9" s="793" t="s">
        <v>853</v>
      </c>
      <c r="B9" s="794"/>
      <c r="C9" s="795"/>
      <c r="D9" s="194"/>
      <c r="E9" s="13" t="s">
        <v>47</v>
      </c>
    </row>
    <row r="10" spans="1:5" ht="15" customHeight="1">
      <c r="A10" s="122"/>
      <c r="B10" s="122"/>
      <c r="C10" s="122"/>
      <c r="D10" s="22"/>
      <c r="E10" s="120"/>
    </row>
    <row r="11" spans="1:5" ht="15" customHeight="1">
      <c r="A11" s="122"/>
      <c r="B11" s="122"/>
      <c r="C11" s="122"/>
      <c r="D11" s="22"/>
      <c r="E11" s="120"/>
    </row>
    <row r="12" spans="1:5" ht="15" customHeight="1">
      <c r="A12" s="122"/>
      <c r="B12" s="122"/>
      <c r="C12" s="122"/>
      <c r="D12" s="123"/>
      <c r="E12" s="120"/>
    </row>
    <row r="13" spans="1:5" ht="15" customHeight="1">
      <c r="A13" s="122"/>
      <c r="B13" s="122"/>
      <c r="C13" s="122"/>
      <c r="D13" s="123"/>
      <c r="E13" s="120"/>
    </row>
    <row r="14" spans="1:6" ht="15" customHeight="1">
      <c r="A14" s="122"/>
      <c r="B14" s="122"/>
      <c r="C14" s="122"/>
      <c r="D14" s="22"/>
      <c r="E14" s="120"/>
      <c r="F14" s="1"/>
    </row>
    <row r="15" spans="1:6" ht="15" customHeight="1">
      <c r="A15" s="122"/>
      <c r="B15" s="122"/>
      <c r="C15" s="122"/>
      <c r="D15" s="22"/>
      <c r="E15" s="120"/>
      <c r="F15" s="1"/>
    </row>
    <row r="16" spans="1:6" ht="15" customHeight="1">
      <c r="A16" s="122"/>
      <c r="B16" s="122"/>
      <c r="C16" s="122"/>
      <c r="D16" s="22"/>
      <c r="E16" s="120"/>
      <c r="F16" s="1"/>
    </row>
    <row r="17" spans="1:6" ht="15" customHeight="1">
      <c r="A17" s="122"/>
      <c r="B17" s="122"/>
      <c r="C17" s="122"/>
      <c r="D17" s="22"/>
      <c r="E17" s="120"/>
      <c r="F17" s="1"/>
    </row>
    <row r="18" spans="1:6" ht="15" customHeight="1">
      <c r="A18" s="122"/>
      <c r="B18" s="122"/>
      <c r="C18" s="122"/>
      <c r="D18" s="123"/>
      <c r="E18" s="120"/>
      <c r="F18" s="1"/>
    </row>
    <row r="19" spans="1:6" ht="15" customHeight="1">
      <c r="A19" s="122"/>
      <c r="B19" s="122"/>
      <c r="C19" s="122"/>
      <c r="D19" s="123"/>
      <c r="E19" s="120"/>
      <c r="F19" s="1"/>
    </row>
    <row r="20" spans="1:6" ht="15" customHeight="1">
      <c r="A20" s="122"/>
      <c r="B20" s="122"/>
      <c r="C20" s="122"/>
      <c r="D20" s="22"/>
      <c r="E20" s="120"/>
      <c r="F20" s="1"/>
    </row>
    <row r="21" spans="1:6" ht="15" customHeight="1">
      <c r="A21" s="122"/>
      <c r="B21" s="122"/>
      <c r="C21" s="122"/>
      <c r="D21" s="22"/>
      <c r="E21" s="120"/>
      <c r="F21" s="1"/>
    </row>
    <row r="22" spans="1:6" ht="15" customHeight="1">
      <c r="A22" s="122"/>
      <c r="B22" s="122"/>
      <c r="C22" s="122"/>
      <c r="D22" s="22"/>
      <c r="E22" s="120"/>
      <c r="F22" s="1"/>
    </row>
    <row r="23" spans="1:6" ht="15" customHeight="1">
      <c r="A23" s="122"/>
      <c r="B23" s="122"/>
      <c r="C23" s="122"/>
      <c r="D23" s="22"/>
      <c r="E23" s="120"/>
      <c r="F23" s="1"/>
    </row>
    <row r="24" spans="1:6" ht="15" customHeight="1">
      <c r="A24" s="122"/>
      <c r="B24" s="122"/>
      <c r="C24" s="122"/>
      <c r="D24" s="123"/>
      <c r="E24" s="120"/>
      <c r="F24" s="1"/>
    </row>
    <row r="25" spans="1:6" ht="15" customHeight="1">
      <c r="A25" s="122"/>
      <c r="B25" s="122"/>
      <c r="C25" s="122"/>
      <c r="D25" s="123"/>
      <c r="E25" s="120"/>
      <c r="F25" s="1"/>
    </row>
    <row r="26" spans="1:6" ht="15" customHeight="1">
      <c r="A26" s="122"/>
      <c r="B26" s="122"/>
      <c r="C26" s="122"/>
      <c r="D26" s="22"/>
      <c r="E26" s="120"/>
      <c r="F26" s="1"/>
    </row>
    <row r="27" spans="1:5" ht="15" customHeight="1">
      <c r="A27" s="122"/>
      <c r="B27" s="122"/>
      <c r="C27" s="122"/>
      <c r="D27" s="22"/>
      <c r="E27" s="120"/>
    </row>
    <row r="28" spans="1:5" ht="15" customHeight="1">
      <c r="A28" s="122"/>
      <c r="B28" s="122"/>
      <c r="C28" s="122"/>
      <c r="D28" s="22"/>
      <c r="E28" s="120"/>
    </row>
    <row r="29" spans="1:5" ht="15" customHeight="1">
      <c r="A29" s="122"/>
      <c r="B29" s="122"/>
      <c r="C29" s="122"/>
      <c r="D29" s="22"/>
      <c r="E29" s="120"/>
    </row>
    <row r="30" spans="1:5" ht="15" customHeight="1">
      <c r="A30" s="122"/>
      <c r="B30" s="122"/>
      <c r="C30" s="122"/>
      <c r="D30" s="123"/>
      <c r="E30" s="120"/>
    </row>
    <row r="31" spans="1:5" ht="15" customHeight="1">
      <c r="A31" s="122"/>
      <c r="B31" s="122"/>
      <c r="C31" s="122"/>
      <c r="D31" s="123"/>
      <c r="E31" s="120"/>
    </row>
    <row r="32" spans="1:5" ht="15" customHeight="1">
      <c r="A32" s="122"/>
      <c r="B32" s="122"/>
      <c r="C32" s="122"/>
      <c r="D32" s="22"/>
      <c r="E32" s="120"/>
    </row>
    <row r="33" spans="1:5" ht="15" customHeight="1">
      <c r="A33" s="122"/>
      <c r="B33" s="122"/>
      <c r="C33" s="122"/>
      <c r="D33" s="22"/>
      <c r="E33" s="120"/>
    </row>
    <row r="34" spans="1:5" ht="15" customHeight="1">
      <c r="A34" s="122"/>
      <c r="B34" s="122"/>
      <c r="C34" s="122"/>
      <c r="D34" s="22"/>
      <c r="E34" s="120"/>
    </row>
    <row r="35" spans="1:5" ht="15" customHeight="1">
      <c r="A35" s="122"/>
      <c r="B35" s="122"/>
      <c r="C35" s="122"/>
      <c r="D35" s="22"/>
      <c r="E35" s="120"/>
    </row>
    <row r="36" spans="1:5" ht="15" customHeight="1">
      <c r="A36" s="122"/>
      <c r="B36" s="122"/>
      <c r="C36" s="122"/>
      <c r="D36" s="123"/>
      <c r="E36" s="120"/>
    </row>
    <row r="37" spans="1:5" ht="15" customHeight="1">
      <c r="A37" s="122"/>
      <c r="B37" s="122"/>
      <c r="C37" s="122"/>
      <c r="D37" s="123"/>
      <c r="E37" s="120"/>
    </row>
    <row r="38" spans="1:5" ht="15" customHeight="1">
      <c r="A38" s="122"/>
      <c r="B38" s="122"/>
      <c r="C38" s="122"/>
      <c r="D38" s="22"/>
      <c r="E38" s="120"/>
    </row>
    <row r="39" spans="1:5" ht="15" customHeight="1">
      <c r="A39" s="122"/>
      <c r="B39" s="122"/>
      <c r="C39" s="122"/>
      <c r="D39" s="22"/>
      <c r="E39" s="120"/>
    </row>
    <row r="40" spans="1:5" ht="15" customHeight="1">
      <c r="A40" s="122"/>
      <c r="B40" s="122"/>
      <c r="C40" s="122"/>
      <c r="D40" s="22"/>
      <c r="E40" s="120"/>
    </row>
    <row r="41" spans="1:5" ht="15" customHeight="1">
      <c r="A41" s="122"/>
      <c r="B41" s="122"/>
      <c r="C41" s="122"/>
      <c r="D41" s="22"/>
      <c r="E41" s="120"/>
    </row>
    <row r="42" spans="1:5" ht="15" customHeight="1">
      <c r="A42" s="122"/>
      <c r="B42" s="122"/>
      <c r="C42" s="122"/>
      <c r="D42" s="123"/>
      <c r="E42" s="120"/>
    </row>
    <row r="43" spans="1:5" ht="15" customHeight="1">
      <c r="A43" s="122"/>
      <c r="B43" s="122"/>
      <c r="C43" s="122"/>
      <c r="D43" s="123"/>
      <c r="E43" s="120"/>
    </row>
    <row r="44" spans="1:5" ht="15" customHeight="1">
      <c r="A44" s="122"/>
      <c r="B44" s="122"/>
      <c r="C44" s="122"/>
      <c r="D44" s="22"/>
      <c r="E44" s="120"/>
    </row>
    <row r="45" spans="1:5" ht="15" customHeight="1">
      <c r="A45" s="122"/>
      <c r="B45" s="122"/>
      <c r="C45" s="122"/>
      <c r="D45" s="22"/>
      <c r="E45" s="120"/>
    </row>
    <row r="46" spans="1:5" ht="15" customHeight="1">
      <c r="A46" s="122"/>
      <c r="B46" s="122"/>
      <c r="C46" s="122"/>
      <c r="D46" s="22"/>
      <c r="E46" s="120"/>
    </row>
    <row r="47" spans="1:5" ht="15" customHeight="1">
      <c r="A47" s="122"/>
      <c r="B47" s="122"/>
      <c r="C47" s="122"/>
      <c r="D47" s="22"/>
      <c r="E47" s="120"/>
    </row>
    <row r="48" spans="1:5" ht="15" customHeight="1">
      <c r="A48" s="122"/>
      <c r="B48" s="122"/>
      <c r="C48" s="122"/>
      <c r="D48" s="123"/>
      <c r="E48" s="120"/>
    </row>
    <row r="49" spans="1:5" ht="15" customHeight="1">
      <c r="A49" s="122"/>
      <c r="B49" s="122"/>
      <c r="C49" s="122"/>
      <c r="D49" s="123"/>
      <c r="E49" s="120"/>
    </row>
    <row r="50" spans="1:5" ht="15" customHeight="1">
      <c r="A50" s="122"/>
      <c r="B50" s="122"/>
      <c r="C50" s="122"/>
      <c r="D50" s="22"/>
      <c r="E50" s="120"/>
    </row>
    <row r="51" spans="1:5" ht="15" customHeight="1">
      <c r="A51" s="122"/>
      <c r="B51" s="122"/>
      <c r="C51" s="122"/>
      <c r="D51" s="22"/>
      <c r="E51" s="120"/>
    </row>
    <row r="52" spans="1:5" ht="15" customHeight="1">
      <c r="A52" s="122"/>
      <c r="B52" s="122"/>
      <c r="C52" s="122"/>
      <c r="D52" s="22"/>
      <c r="E52" s="120"/>
    </row>
    <row r="53" spans="1:5" ht="15" customHeight="1">
      <c r="A53" s="122"/>
      <c r="B53" s="122"/>
      <c r="C53" s="122"/>
      <c r="D53" s="22"/>
      <c r="E53" s="120"/>
    </row>
    <row r="54" spans="1:5" ht="15" customHeight="1">
      <c r="A54" s="122"/>
      <c r="B54" s="122"/>
      <c r="C54" s="122"/>
      <c r="D54" s="123"/>
      <c r="E54" s="120"/>
    </row>
    <row r="55" spans="1:5" ht="15" customHeight="1">
      <c r="A55" s="122"/>
      <c r="B55" s="122"/>
      <c r="C55" s="122"/>
      <c r="D55" s="123"/>
      <c r="E55" s="120"/>
    </row>
    <row r="56" spans="1:5" ht="15" customHeight="1">
      <c r="A56" s="122"/>
      <c r="B56" s="122"/>
      <c r="C56" s="122"/>
      <c r="D56" s="22"/>
      <c r="E56" s="120"/>
    </row>
    <row r="57" spans="1:5" ht="15" customHeight="1">
      <c r="A57" s="122"/>
      <c r="B57" s="122"/>
      <c r="C57" s="122"/>
      <c r="D57" s="22"/>
      <c r="E57" s="120"/>
    </row>
    <row r="58" spans="1:5" ht="15" customHeight="1">
      <c r="A58" s="122"/>
      <c r="B58" s="122"/>
      <c r="C58" s="122"/>
      <c r="D58" s="22"/>
      <c r="E58" s="120"/>
    </row>
    <row r="59" spans="1:5" ht="15" customHeight="1">
      <c r="A59" s="122"/>
      <c r="B59" s="122"/>
      <c r="C59" s="122"/>
      <c r="D59" s="22"/>
      <c r="E59" s="120"/>
    </row>
    <row r="60" spans="1:5" ht="15" customHeight="1">
      <c r="A60" s="122"/>
      <c r="B60" s="122"/>
      <c r="C60" s="122"/>
      <c r="D60" s="123"/>
      <c r="E60" s="120"/>
    </row>
    <row r="61" spans="1:5" ht="15" customHeight="1">
      <c r="A61" s="122"/>
      <c r="B61" s="122"/>
      <c r="C61" s="122"/>
      <c r="D61" s="123"/>
      <c r="E61" s="120"/>
    </row>
    <row r="62" spans="1:5" ht="15" customHeight="1">
      <c r="A62" s="122"/>
      <c r="B62" s="122"/>
      <c r="C62" s="122"/>
      <c r="D62" s="22"/>
      <c r="E62" s="120"/>
    </row>
    <row r="63" spans="1:5" ht="15" customHeight="1">
      <c r="A63" s="122"/>
      <c r="B63" s="122"/>
      <c r="C63" s="122"/>
      <c r="D63" s="22"/>
      <c r="E63" s="120"/>
    </row>
    <row r="64" spans="1:5" ht="15" customHeight="1">
      <c r="A64" s="122"/>
      <c r="B64" s="122"/>
      <c r="C64" s="122"/>
      <c r="D64" s="22"/>
      <c r="E64" s="120"/>
    </row>
    <row r="65" spans="1:5" ht="15" customHeight="1">
      <c r="A65" s="122"/>
      <c r="B65" s="122"/>
      <c r="C65" s="122"/>
      <c r="D65" s="22"/>
      <c r="E65" s="120"/>
    </row>
    <row r="66" spans="1:5" ht="15" customHeight="1">
      <c r="A66" s="122"/>
      <c r="B66" s="122"/>
      <c r="C66" s="122"/>
      <c r="D66" s="123"/>
      <c r="E66" s="120"/>
    </row>
    <row r="67" spans="1:5" ht="15" customHeight="1">
      <c r="A67" s="122"/>
      <c r="B67" s="122"/>
      <c r="C67" s="122"/>
      <c r="D67" s="123"/>
      <c r="E67" s="120"/>
    </row>
    <row r="68" spans="1:5" ht="15" customHeight="1">
      <c r="A68" s="122"/>
      <c r="B68" s="122"/>
      <c r="C68" s="122"/>
      <c r="D68" s="22"/>
      <c r="E68" s="120"/>
    </row>
    <row r="69" spans="1:5" ht="15" customHeight="1">
      <c r="A69" s="122"/>
      <c r="B69" s="122"/>
      <c r="C69" s="122"/>
      <c r="D69" s="22"/>
      <c r="E69" s="120"/>
    </row>
    <row r="70" spans="1:5" ht="15" customHeight="1">
      <c r="A70" s="122"/>
      <c r="B70" s="122"/>
      <c r="C70" s="122"/>
      <c r="D70" s="22"/>
      <c r="E70" s="120"/>
    </row>
    <row r="71" spans="1:5" ht="15" customHeight="1">
      <c r="A71" s="122"/>
      <c r="B71" s="122"/>
      <c r="C71" s="122"/>
      <c r="D71" s="22"/>
      <c r="E71" s="120"/>
    </row>
    <row r="72" spans="1:5" ht="15" customHeight="1">
      <c r="A72" s="122"/>
      <c r="B72" s="122"/>
      <c r="C72" s="122"/>
      <c r="D72" s="123"/>
      <c r="E72" s="120"/>
    </row>
    <row r="73" spans="1:5" ht="30" customHeight="1">
      <c r="A73" s="122"/>
      <c r="B73" s="122"/>
      <c r="C73" s="122"/>
      <c r="D73" s="123"/>
      <c r="E73" s="120"/>
    </row>
    <row r="74" spans="1:5" ht="15">
      <c r="A74" s="122"/>
      <c r="B74" s="122"/>
      <c r="C74" s="122"/>
      <c r="D74" s="22"/>
      <c r="E74" s="120"/>
    </row>
    <row r="75" spans="1:5" ht="39.95" customHeight="1">
      <c r="A75" s="122"/>
      <c r="B75" s="122"/>
      <c r="C75" s="122"/>
      <c r="D75" s="22"/>
      <c r="E75" s="120"/>
    </row>
    <row r="76" spans="1:5" ht="30" customHeight="1">
      <c r="A76" s="122"/>
      <c r="B76" s="122"/>
      <c r="C76" s="122"/>
      <c r="D76" s="22"/>
      <c r="E76" s="120"/>
    </row>
    <row r="77" spans="1:5" ht="30" customHeight="1">
      <c r="A77" s="122"/>
      <c r="B77" s="122"/>
      <c r="C77" s="122"/>
      <c r="D77" s="22"/>
      <c r="E77" s="120"/>
    </row>
    <row r="78" spans="1:5" ht="30" customHeight="1">
      <c r="A78" s="122"/>
      <c r="B78" s="122"/>
      <c r="C78" s="122"/>
      <c r="D78" s="123"/>
      <c r="E78" s="120"/>
    </row>
    <row r="79" spans="1:5" ht="30" customHeight="1">
      <c r="A79" s="122"/>
      <c r="B79" s="122"/>
      <c r="C79" s="122"/>
      <c r="D79" s="123"/>
      <c r="E79" s="120"/>
    </row>
    <row r="80" spans="1:5" ht="15">
      <c r="A80" s="122"/>
      <c r="B80" s="122"/>
      <c r="C80" s="122"/>
      <c r="D80" s="22"/>
      <c r="E80" s="120"/>
    </row>
    <row r="81" spans="1:5" ht="39.95" customHeight="1">
      <c r="A81" s="122"/>
      <c r="B81" s="122"/>
      <c r="C81" s="122"/>
      <c r="D81" s="22"/>
      <c r="E81" s="120"/>
    </row>
    <row r="82" spans="1:5" ht="30" customHeight="1">
      <c r="A82" s="122"/>
      <c r="B82" s="122"/>
      <c r="C82" s="122"/>
      <c r="D82" s="22"/>
      <c r="E82" s="120"/>
    </row>
    <row r="83" spans="1:5" ht="30" customHeight="1">
      <c r="A83" s="122"/>
      <c r="B83" s="122"/>
      <c r="C83" s="122"/>
      <c r="D83" s="22"/>
      <c r="E83" s="120"/>
    </row>
    <row r="84" spans="1:5" ht="30" customHeight="1">
      <c r="A84" s="122"/>
      <c r="B84" s="122"/>
      <c r="C84" s="122"/>
      <c r="D84" s="123"/>
      <c r="E84" s="120"/>
    </row>
    <row r="85" spans="1:5" ht="30" customHeight="1">
      <c r="A85" s="122"/>
      <c r="B85" s="122"/>
      <c r="C85" s="122"/>
      <c r="D85" s="123"/>
      <c r="E85" s="120"/>
    </row>
    <row r="86" spans="1:5" ht="15">
      <c r="A86" s="122"/>
      <c r="B86" s="122"/>
      <c r="C86" s="122"/>
      <c r="D86" s="22"/>
      <c r="E86" s="120"/>
    </row>
    <row r="87" spans="1:5" ht="39.95" customHeight="1">
      <c r="A87" s="122"/>
      <c r="B87" s="122"/>
      <c r="C87" s="122"/>
      <c r="D87" s="22"/>
      <c r="E87" s="120"/>
    </row>
    <row r="88" spans="1:5" ht="30" customHeight="1">
      <c r="A88" s="122"/>
      <c r="B88" s="122"/>
      <c r="C88" s="122"/>
      <c r="D88" s="22"/>
      <c r="E88" s="120"/>
    </row>
    <row r="89" spans="1:5" ht="30" customHeight="1">
      <c r="A89" s="122"/>
      <c r="B89" s="122"/>
      <c r="C89" s="122"/>
      <c r="D89" s="22"/>
      <c r="E89" s="120"/>
    </row>
    <row r="90" spans="1:5" ht="30" customHeight="1">
      <c r="A90" s="122"/>
      <c r="B90" s="122"/>
      <c r="C90" s="122"/>
      <c r="D90" s="123"/>
      <c r="E90" s="120"/>
    </row>
    <row r="91" spans="1:5" ht="30" customHeight="1">
      <c r="A91" s="122"/>
      <c r="B91" s="122"/>
      <c r="C91" s="122"/>
      <c r="D91" s="123"/>
      <c r="E91" s="120"/>
    </row>
    <row r="92" spans="1:5" ht="15">
      <c r="A92" s="122"/>
      <c r="B92" s="122"/>
      <c r="C92" s="122"/>
      <c r="D92" s="22"/>
      <c r="E92" s="120"/>
    </row>
    <row r="93" spans="1:5" ht="39.95" customHeight="1">
      <c r="A93" s="122"/>
      <c r="B93" s="122"/>
      <c r="C93" s="122"/>
      <c r="D93" s="22"/>
      <c r="E93" s="120"/>
    </row>
    <row r="94" spans="1:5" ht="30" customHeight="1">
      <c r="A94" s="122"/>
      <c r="B94" s="122"/>
      <c r="C94" s="122"/>
      <c r="D94" s="22"/>
      <c r="E94" s="120"/>
    </row>
    <row r="95" spans="1:5" ht="30" customHeight="1">
      <c r="A95" s="122"/>
      <c r="B95" s="122"/>
      <c r="C95" s="122"/>
      <c r="D95" s="22"/>
      <c r="E95" s="120"/>
    </row>
    <row r="96" spans="1:5" ht="30" customHeight="1">
      <c r="A96" s="122"/>
      <c r="B96" s="122"/>
      <c r="C96" s="122"/>
      <c r="D96" s="123"/>
      <c r="E96" s="120"/>
    </row>
    <row r="97" spans="1:5" ht="30" customHeight="1">
      <c r="A97" s="122"/>
      <c r="B97" s="122"/>
      <c r="C97" s="122"/>
      <c r="D97" s="123"/>
      <c r="E97" s="120"/>
    </row>
    <row r="98" spans="1:5" ht="15">
      <c r="A98" s="122"/>
      <c r="B98" s="122"/>
      <c r="C98" s="122"/>
      <c r="D98" s="22"/>
      <c r="E98" s="120"/>
    </row>
    <row r="99" spans="1:5" ht="39.95" customHeight="1">
      <c r="A99" s="122"/>
      <c r="B99" s="122"/>
      <c r="C99" s="122"/>
      <c r="D99" s="22"/>
      <c r="E99" s="120"/>
    </row>
    <row r="100" spans="1:5" ht="30" customHeight="1">
      <c r="A100" s="122"/>
      <c r="B100" s="122"/>
      <c r="C100" s="122"/>
      <c r="D100" s="22"/>
      <c r="E100" s="120"/>
    </row>
    <row r="101" spans="1:5" ht="30" customHeight="1">
      <c r="A101" s="122"/>
      <c r="B101" s="122"/>
      <c r="C101" s="122"/>
      <c r="D101" s="22"/>
      <c r="E101" s="120"/>
    </row>
    <row r="102" spans="1:5" ht="30" customHeight="1">
      <c r="A102" s="122"/>
      <c r="B102" s="122"/>
      <c r="C102" s="122"/>
      <c r="D102" s="123"/>
      <c r="E102" s="120"/>
    </row>
    <row r="103" spans="1:5" ht="30" customHeight="1">
      <c r="A103" s="122"/>
      <c r="B103" s="122"/>
      <c r="C103" s="122"/>
      <c r="D103" s="123"/>
      <c r="E103" s="120"/>
    </row>
    <row r="104" spans="1:5" ht="15">
      <c r="A104" s="122"/>
      <c r="B104" s="122"/>
      <c r="C104" s="122"/>
      <c r="D104" s="22"/>
      <c r="E104" s="120"/>
    </row>
    <row r="105" spans="1:5" ht="39.95" customHeight="1">
      <c r="A105" s="122"/>
      <c r="B105" s="122"/>
      <c r="C105" s="122"/>
      <c r="D105" s="22"/>
      <c r="E105" s="120"/>
    </row>
    <row r="106" spans="1:5" ht="30" customHeight="1">
      <c r="A106" s="122"/>
      <c r="B106" s="122"/>
      <c r="C106" s="122"/>
      <c r="D106" s="22"/>
      <c r="E106" s="120"/>
    </row>
    <row r="107" spans="1:5" ht="30" customHeight="1">
      <c r="A107" s="122"/>
      <c r="B107" s="122"/>
      <c r="C107" s="122"/>
      <c r="D107" s="22"/>
      <c r="E107" s="120"/>
    </row>
    <row r="108" spans="1:5" ht="30" customHeight="1">
      <c r="A108" s="122"/>
      <c r="B108" s="122"/>
      <c r="C108" s="122"/>
      <c r="D108" s="123"/>
      <c r="E108" s="120"/>
    </row>
    <row r="109" spans="1:5" ht="30" customHeight="1">
      <c r="A109" s="122"/>
      <c r="B109" s="122"/>
      <c r="C109" s="122"/>
      <c r="D109" s="123"/>
      <c r="E109" s="120"/>
    </row>
    <row r="110" spans="1:5" ht="15">
      <c r="A110" s="122"/>
      <c r="B110" s="122"/>
      <c r="C110" s="122"/>
      <c r="D110" s="22"/>
      <c r="E110" s="120"/>
    </row>
    <row r="111" spans="1:5" ht="39.95" customHeight="1">
      <c r="A111" s="122"/>
      <c r="B111" s="122"/>
      <c r="C111" s="122"/>
      <c r="D111" s="22"/>
      <c r="E111" s="120"/>
    </row>
    <row r="112" spans="1:5" ht="30" customHeight="1">
      <c r="A112" s="122"/>
      <c r="B112" s="122"/>
      <c r="C112" s="122"/>
      <c r="D112" s="22"/>
      <c r="E112" s="120"/>
    </row>
    <row r="113" spans="1:5" ht="30" customHeight="1">
      <c r="A113" s="122"/>
      <c r="B113" s="122"/>
      <c r="C113" s="122"/>
      <c r="D113" s="22"/>
      <c r="E113" s="120"/>
    </row>
    <row r="114" spans="1:5" ht="30" customHeight="1">
      <c r="A114" s="122"/>
      <c r="B114" s="122"/>
      <c r="C114" s="122"/>
      <c r="D114" s="123"/>
      <c r="E114" s="120"/>
    </row>
    <row r="115" spans="1:5" ht="30" customHeight="1">
      <c r="A115" s="122"/>
      <c r="B115" s="122"/>
      <c r="C115" s="122"/>
      <c r="D115" s="123"/>
      <c r="E115" s="120"/>
    </row>
    <row r="116" spans="1:5" ht="15">
      <c r="A116" s="122"/>
      <c r="B116" s="122"/>
      <c r="C116" s="122"/>
      <c r="D116" s="22"/>
      <c r="E116" s="120"/>
    </row>
    <row r="117" spans="1:5" ht="39.95" customHeight="1">
      <c r="A117" s="122"/>
      <c r="B117" s="122"/>
      <c r="C117" s="122"/>
      <c r="D117" s="22"/>
      <c r="E117" s="120"/>
    </row>
    <row r="118" spans="1:5" ht="30" customHeight="1">
      <c r="A118" s="122"/>
      <c r="B118" s="122"/>
      <c r="C118" s="122"/>
      <c r="D118" s="22"/>
      <c r="E118" s="120"/>
    </row>
    <row r="119" spans="1:5" ht="30" customHeight="1">
      <c r="A119" s="122"/>
      <c r="B119" s="122"/>
      <c r="C119" s="122"/>
      <c r="D119" s="22"/>
      <c r="E119" s="120"/>
    </row>
    <row r="120" spans="1:5" ht="30" customHeight="1">
      <c r="A120" s="122"/>
      <c r="B120" s="122"/>
      <c r="C120" s="122"/>
      <c r="D120" s="123"/>
      <c r="E120" s="120"/>
    </row>
    <row r="121" spans="1:5" ht="30" customHeight="1">
      <c r="A121" s="122"/>
      <c r="B121" s="122"/>
      <c r="C121" s="122"/>
      <c r="D121" s="123"/>
      <c r="E121" s="120"/>
    </row>
    <row r="122" spans="1:5" ht="15">
      <c r="A122" s="122"/>
      <c r="B122" s="122"/>
      <c r="C122" s="122"/>
      <c r="D122" s="22"/>
      <c r="E122" s="120"/>
    </row>
    <row r="123" spans="1:5" ht="39.95" customHeight="1">
      <c r="A123" s="122"/>
      <c r="B123" s="122"/>
      <c r="C123" s="122"/>
      <c r="D123" s="22"/>
      <c r="E123" s="120"/>
    </row>
    <row r="124" spans="1:5" ht="30" customHeight="1">
      <c r="A124" s="122"/>
      <c r="B124" s="122"/>
      <c r="C124" s="122"/>
      <c r="D124" s="22"/>
      <c r="E124" s="120"/>
    </row>
    <row r="125" spans="1:5" ht="30" customHeight="1">
      <c r="A125" s="122"/>
      <c r="B125" s="122"/>
      <c r="C125" s="122"/>
      <c r="D125" s="22"/>
      <c r="E125" s="120"/>
    </row>
    <row r="126" spans="1:5" ht="30" customHeight="1">
      <c r="A126" s="122"/>
      <c r="B126" s="122"/>
      <c r="C126" s="122"/>
      <c r="D126" s="123"/>
      <c r="E126" s="120"/>
    </row>
    <row r="127" spans="1:5" ht="30" customHeight="1">
      <c r="A127" s="122"/>
      <c r="B127" s="122"/>
      <c r="C127" s="122"/>
      <c r="D127" s="123"/>
      <c r="E127" s="120"/>
    </row>
    <row r="128" spans="1:5" ht="15">
      <c r="A128" s="122"/>
      <c r="B128" s="122"/>
      <c r="C128" s="122"/>
      <c r="D128" s="22"/>
      <c r="E128" s="120"/>
    </row>
    <row r="129" spans="1:5" ht="39.95" customHeight="1">
      <c r="A129" s="122"/>
      <c r="B129" s="122"/>
      <c r="C129" s="122"/>
      <c r="D129" s="22"/>
      <c r="E129" s="120"/>
    </row>
    <row r="130" spans="1:5" ht="30" customHeight="1">
      <c r="A130" s="122"/>
      <c r="B130" s="122"/>
      <c r="C130" s="122"/>
      <c r="D130" s="22"/>
      <c r="E130" s="120"/>
    </row>
    <row r="131" spans="1:5" ht="30" customHeight="1">
      <c r="A131" s="122"/>
      <c r="B131" s="122"/>
      <c r="C131" s="122"/>
      <c r="D131" s="22"/>
      <c r="E131" s="120"/>
    </row>
    <row r="132" spans="1:5" ht="30" customHeight="1">
      <c r="A132" s="122"/>
      <c r="B132" s="122"/>
      <c r="C132" s="122"/>
      <c r="D132" s="123"/>
      <c r="E132" s="120"/>
    </row>
    <row r="133" spans="1:5" ht="30" customHeight="1">
      <c r="A133" s="122"/>
      <c r="B133" s="122"/>
      <c r="C133" s="122"/>
      <c r="D133" s="123"/>
      <c r="E133" s="120"/>
    </row>
    <row r="134" spans="1:5" ht="15">
      <c r="A134" s="122"/>
      <c r="B134" s="122"/>
      <c r="C134" s="122"/>
      <c r="D134" s="22"/>
      <c r="E134" s="120"/>
    </row>
    <row r="135" spans="1:5" ht="39.95" customHeight="1">
      <c r="A135" s="122"/>
      <c r="B135" s="122"/>
      <c r="C135" s="122"/>
      <c r="D135" s="22"/>
      <c r="E135" s="120"/>
    </row>
    <row r="136" spans="1:5" ht="30" customHeight="1">
      <c r="A136" s="122"/>
      <c r="B136" s="122"/>
      <c r="C136" s="122"/>
      <c r="D136" s="22"/>
      <c r="E136" s="120"/>
    </row>
    <row r="137" spans="1:5" ht="30" customHeight="1">
      <c r="A137" s="122"/>
      <c r="B137" s="122"/>
      <c r="C137" s="122"/>
      <c r="D137" s="22"/>
      <c r="E137" s="120"/>
    </row>
    <row r="138" spans="1:5" ht="30" customHeight="1">
      <c r="A138" s="122"/>
      <c r="B138" s="122"/>
      <c r="C138" s="122"/>
      <c r="D138" s="123"/>
      <c r="E138" s="120"/>
    </row>
    <row r="139" spans="1:5" ht="30" customHeight="1">
      <c r="A139" s="122"/>
      <c r="B139" s="122"/>
      <c r="C139" s="122"/>
      <c r="D139" s="123"/>
      <c r="E139" s="120"/>
    </row>
    <row r="140" spans="1:5" ht="15">
      <c r="A140" s="122"/>
      <c r="B140" s="122"/>
      <c r="C140" s="122"/>
      <c r="D140" s="22"/>
      <c r="E140" s="120"/>
    </row>
    <row r="141" spans="1:5" ht="39.95" customHeight="1">
      <c r="A141" s="122"/>
      <c r="B141" s="122"/>
      <c r="C141" s="122"/>
      <c r="D141" s="22"/>
      <c r="E141" s="120"/>
    </row>
    <row r="142" spans="1:5" ht="30" customHeight="1">
      <c r="A142" s="122"/>
      <c r="B142" s="122"/>
      <c r="C142" s="122"/>
      <c r="D142" s="22"/>
      <c r="E142" s="120"/>
    </row>
    <row r="143" spans="1:5" ht="30" customHeight="1">
      <c r="A143" s="122"/>
      <c r="B143" s="122"/>
      <c r="C143" s="122"/>
      <c r="D143" s="22"/>
      <c r="E143" s="120"/>
    </row>
    <row r="144" spans="1:5" ht="30" customHeight="1">
      <c r="A144" s="122"/>
      <c r="B144" s="122"/>
      <c r="C144" s="122"/>
      <c r="D144" s="123"/>
      <c r="E144" s="120"/>
    </row>
    <row r="145" spans="1:5" ht="30" customHeight="1">
      <c r="A145" s="122"/>
      <c r="B145" s="122"/>
      <c r="C145" s="122"/>
      <c r="D145" s="123"/>
      <c r="E145" s="120"/>
    </row>
    <row r="146" spans="1:5" ht="15">
      <c r="A146" s="122"/>
      <c r="B146" s="122"/>
      <c r="C146" s="122"/>
      <c r="D146" s="22"/>
      <c r="E146" s="120"/>
    </row>
    <row r="147" spans="1:5" ht="39.95" customHeight="1">
      <c r="A147" s="122"/>
      <c r="B147" s="122"/>
      <c r="C147" s="122"/>
      <c r="D147" s="22"/>
      <c r="E147" s="120"/>
    </row>
    <row r="148" spans="1:5" ht="30" customHeight="1">
      <c r="A148" s="122"/>
      <c r="B148" s="122"/>
      <c r="C148" s="122"/>
      <c r="D148" s="22"/>
      <c r="E148" s="120"/>
    </row>
    <row r="149" spans="1:5" ht="30" customHeight="1">
      <c r="A149" s="122"/>
      <c r="B149" s="122"/>
      <c r="C149" s="122"/>
      <c r="D149" s="22"/>
      <c r="E149" s="120"/>
    </row>
    <row r="150" spans="1:5" ht="30" customHeight="1">
      <c r="A150" s="122"/>
      <c r="B150" s="122"/>
      <c r="C150" s="122"/>
      <c r="D150" s="123"/>
      <c r="E150" s="120"/>
    </row>
    <row r="151" spans="1:5" ht="30" customHeight="1">
      <c r="A151" s="122"/>
      <c r="B151" s="122"/>
      <c r="C151" s="122"/>
      <c r="D151" s="123"/>
      <c r="E151" s="120"/>
    </row>
    <row r="152" spans="1:5" ht="15">
      <c r="A152" s="122"/>
      <c r="B152" s="122"/>
      <c r="C152" s="122"/>
      <c r="D152" s="22"/>
      <c r="E152" s="120"/>
    </row>
    <row r="153" spans="1:5" ht="39.95" customHeight="1">
      <c r="A153" s="122"/>
      <c r="B153" s="122"/>
      <c r="C153" s="122"/>
      <c r="D153" s="22"/>
      <c r="E153" s="120"/>
    </row>
    <row r="154" spans="1:5" ht="30" customHeight="1">
      <c r="A154" s="122"/>
      <c r="B154" s="122"/>
      <c r="C154" s="122"/>
      <c r="D154" s="22"/>
      <c r="E154" s="120"/>
    </row>
    <row r="155" spans="1:5" ht="30" customHeight="1">
      <c r="A155" s="122"/>
      <c r="B155" s="122"/>
      <c r="C155" s="122"/>
      <c r="D155" s="22"/>
      <c r="E155" s="120"/>
    </row>
    <row r="156" spans="1:5" ht="30" customHeight="1">
      <c r="A156" s="122"/>
      <c r="B156" s="122"/>
      <c r="C156" s="122"/>
      <c r="D156" s="123"/>
      <c r="E156" s="120"/>
    </row>
    <row r="157" spans="1:5" ht="30" customHeight="1">
      <c r="A157" s="122"/>
      <c r="B157" s="122"/>
      <c r="C157" s="122"/>
      <c r="D157" s="123"/>
      <c r="E157" s="120"/>
    </row>
    <row r="158" spans="1:5" ht="15">
      <c r="A158" s="122"/>
      <c r="B158" s="122"/>
      <c r="C158" s="122"/>
      <c r="D158" s="22"/>
      <c r="E158" s="120"/>
    </row>
    <row r="159" spans="1:5" ht="39.95" customHeight="1">
      <c r="A159" s="122"/>
      <c r="B159" s="122"/>
      <c r="C159" s="122"/>
      <c r="D159" s="22"/>
      <c r="E159" s="120"/>
    </row>
    <row r="160" spans="1:5" ht="30" customHeight="1">
      <c r="A160" s="122"/>
      <c r="B160" s="122"/>
      <c r="C160" s="122"/>
      <c r="D160" s="22"/>
      <c r="E160" s="120"/>
    </row>
    <row r="161" spans="1:5" ht="30" customHeight="1">
      <c r="A161" s="122"/>
      <c r="B161" s="122"/>
      <c r="C161" s="122"/>
      <c r="D161" s="22"/>
      <c r="E161" s="120"/>
    </row>
    <row r="162" spans="1:5" ht="30" customHeight="1">
      <c r="A162" s="122"/>
      <c r="B162" s="122"/>
      <c r="C162" s="122"/>
      <c r="D162" s="123"/>
      <c r="E162" s="120"/>
    </row>
    <row r="163" spans="1:5" ht="30" customHeight="1">
      <c r="A163" s="122"/>
      <c r="B163" s="122"/>
      <c r="C163" s="122"/>
      <c r="D163" s="123"/>
      <c r="E163" s="120"/>
    </row>
    <row r="164" spans="1:5" ht="15">
      <c r="A164" s="122"/>
      <c r="B164" s="122"/>
      <c r="C164" s="122"/>
      <c r="D164" s="22"/>
      <c r="E164" s="120"/>
    </row>
    <row r="165" spans="1:5" ht="39.95" customHeight="1">
      <c r="A165" s="122"/>
      <c r="B165" s="122"/>
      <c r="C165" s="122"/>
      <c r="D165" s="22"/>
      <c r="E165" s="120"/>
    </row>
    <row r="166" spans="1:5" ht="30" customHeight="1">
      <c r="A166" s="122"/>
      <c r="B166" s="122"/>
      <c r="C166" s="122"/>
      <c r="D166" s="22"/>
      <c r="E166" s="120"/>
    </row>
    <row r="167" spans="1:5" ht="30" customHeight="1">
      <c r="A167" s="122"/>
      <c r="B167" s="122"/>
      <c r="C167" s="122"/>
      <c r="D167" s="22"/>
      <c r="E167" s="120"/>
    </row>
    <row r="168" spans="1:5" ht="30" customHeight="1">
      <c r="A168" s="122"/>
      <c r="B168" s="122"/>
      <c r="C168" s="122"/>
      <c r="D168" s="123"/>
      <c r="E168" s="120"/>
    </row>
    <row r="169" spans="1:5" ht="30" customHeight="1">
      <c r="A169" s="122"/>
      <c r="B169" s="122"/>
      <c r="C169" s="122"/>
      <c r="D169" s="123"/>
      <c r="E169" s="120"/>
    </row>
    <row r="170" spans="1:5" ht="15">
      <c r="A170" s="122"/>
      <c r="B170" s="122"/>
      <c r="C170" s="122"/>
      <c r="D170" s="22"/>
      <c r="E170" s="120"/>
    </row>
    <row r="171" spans="1:5" ht="39.95" customHeight="1">
      <c r="A171" s="122"/>
      <c r="B171" s="122"/>
      <c r="C171" s="122"/>
      <c r="D171" s="22"/>
      <c r="E171" s="120"/>
    </row>
    <row r="172" spans="1:5" ht="30" customHeight="1">
      <c r="A172" s="122"/>
      <c r="B172" s="122"/>
      <c r="C172" s="122"/>
      <c r="D172" s="22"/>
      <c r="E172" s="120"/>
    </row>
    <row r="173" spans="1:5" ht="30" customHeight="1">
      <c r="A173" s="122"/>
      <c r="B173" s="122"/>
      <c r="C173" s="122"/>
      <c r="D173" s="22"/>
      <c r="E173" s="120"/>
    </row>
    <row r="174" spans="1:5" ht="30" customHeight="1">
      <c r="A174" s="122"/>
      <c r="B174" s="122"/>
      <c r="C174" s="122"/>
      <c r="D174" s="123"/>
      <c r="E174" s="120"/>
    </row>
    <row r="175" spans="1:5" ht="30" customHeight="1">
      <c r="A175" s="122"/>
      <c r="B175" s="122"/>
      <c r="C175" s="122"/>
      <c r="D175" s="123"/>
      <c r="E175" s="120"/>
    </row>
    <row r="176" spans="1:5" ht="15">
      <c r="A176" s="122"/>
      <c r="B176" s="122"/>
      <c r="C176" s="122"/>
      <c r="D176" s="22"/>
      <c r="E176" s="120"/>
    </row>
    <row r="177" spans="1:5" ht="39.95" customHeight="1">
      <c r="A177" s="122"/>
      <c r="B177" s="122"/>
      <c r="C177" s="122"/>
      <c r="D177" s="22"/>
      <c r="E177" s="120"/>
    </row>
    <row r="178" spans="1:5" ht="30" customHeight="1">
      <c r="A178" s="122"/>
      <c r="B178" s="122"/>
      <c r="C178" s="122"/>
      <c r="D178" s="22"/>
      <c r="E178" s="120"/>
    </row>
    <row r="179" spans="1:5" ht="30" customHeight="1">
      <c r="A179" s="122"/>
      <c r="B179" s="122"/>
      <c r="C179" s="122"/>
      <c r="D179" s="22"/>
      <c r="E179" s="120"/>
    </row>
    <row r="180" spans="1:5" ht="30" customHeight="1">
      <c r="A180" s="122"/>
      <c r="B180" s="122"/>
      <c r="C180" s="122"/>
      <c r="D180" s="123"/>
      <c r="E180" s="120"/>
    </row>
    <row r="181" spans="1:5" ht="30" customHeight="1">
      <c r="A181" s="122"/>
      <c r="B181" s="122"/>
      <c r="C181" s="122"/>
      <c r="D181" s="123"/>
      <c r="E181" s="120"/>
    </row>
    <row r="182" spans="1:5" ht="15">
      <c r="A182" s="122"/>
      <c r="B182" s="122"/>
      <c r="C182" s="122"/>
      <c r="D182" s="22"/>
      <c r="E182" s="120"/>
    </row>
    <row r="183" spans="1:5" ht="39.95" customHeight="1">
      <c r="A183" s="122"/>
      <c r="B183" s="122"/>
      <c r="C183" s="122"/>
      <c r="D183" s="22"/>
      <c r="E183" s="120"/>
    </row>
    <row r="184" spans="1:5" ht="30" customHeight="1">
      <c r="A184" s="122"/>
      <c r="B184" s="122"/>
      <c r="C184" s="122"/>
      <c r="D184" s="22"/>
      <c r="E184" s="120"/>
    </row>
    <row r="185" spans="1:5" ht="30" customHeight="1">
      <c r="A185" s="122"/>
      <c r="B185" s="122"/>
      <c r="C185" s="122"/>
      <c r="D185" s="22"/>
      <c r="E185" s="120"/>
    </row>
    <row r="186" spans="1:5" ht="30" customHeight="1">
      <c r="A186" s="122"/>
      <c r="B186" s="122"/>
      <c r="C186" s="122"/>
      <c r="D186" s="123"/>
      <c r="E186" s="120"/>
    </row>
    <row r="187" spans="1:5" ht="30" customHeight="1">
      <c r="A187" s="122"/>
      <c r="B187" s="122"/>
      <c r="C187" s="122"/>
      <c r="D187" s="123"/>
      <c r="E187" s="120"/>
    </row>
    <row r="188" spans="1:5" ht="15">
      <c r="A188" s="122"/>
      <c r="B188" s="122"/>
      <c r="C188" s="122"/>
      <c r="D188" s="22"/>
      <c r="E188" s="120"/>
    </row>
    <row r="189" spans="1:5" ht="39.95" customHeight="1">
      <c r="A189" s="122"/>
      <c r="B189" s="122"/>
      <c r="C189" s="122"/>
      <c r="D189" s="22"/>
      <c r="E189" s="120"/>
    </row>
    <row r="190" spans="1:5" ht="30" customHeight="1">
      <c r="A190" s="122"/>
      <c r="B190" s="122"/>
      <c r="C190" s="122"/>
      <c r="D190" s="22"/>
      <c r="E190" s="120"/>
    </row>
    <row r="191" spans="1:5" ht="30" customHeight="1">
      <c r="A191" s="122"/>
      <c r="B191" s="122"/>
      <c r="C191" s="122"/>
      <c r="D191" s="22"/>
      <c r="E191" s="120"/>
    </row>
    <row r="192" spans="1:5" ht="30" customHeight="1">
      <c r="A192" s="122"/>
      <c r="B192" s="122"/>
      <c r="C192" s="122"/>
      <c r="D192" s="123"/>
      <c r="E192" s="120"/>
    </row>
    <row r="193" spans="1:5" ht="30" customHeight="1">
      <c r="A193" s="122"/>
      <c r="B193" s="122"/>
      <c r="C193" s="122"/>
      <c r="D193" s="123"/>
      <c r="E193" s="120"/>
    </row>
    <row r="194" spans="1:5" ht="15">
      <c r="A194" s="122"/>
      <c r="B194" s="122"/>
      <c r="C194" s="122"/>
      <c r="D194" s="22"/>
      <c r="E194" s="120"/>
    </row>
    <row r="195" spans="1:5" ht="39.95" customHeight="1">
      <c r="A195" s="122"/>
      <c r="B195" s="122"/>
      <c r="C195" s="122"/>
      <c r="D195" s="22"/>
      <c r="E195" s="120"/>
    </row>
    <row r="196" spans="1:5" ht="30" customHeight="1">
      <c r="A196" s="122"/>
      <c r="B196" s="122"/>
      <c r="C196" s="122"/>
      <c r="D196" s="22"/>
      <c r="E196" s="120"/>
    </row>
    <row r="197" spans="1:5" ht="30" customHeight="1">
      <c r="A197" s="122"/>
      <c r="B197" s="122"/>
      <c r="C197" s="122"/>
      <c r="D197" s="22"/>
      <c r="E197" s="120"/>
    </row>
    <row r="198" spans="1:5" ht="30" customHeight="1">
      <c r="A198" s="122"/>
      <c r="B198" s="122"/>
      <c r="C198" s="122"/>
      <c r="D198" s="123"/>
      <c r="E198" s="120"/>
    </row>
    <row r="199" spans="1:5" ht="30" customHeight="1">
      <c r="A199" s="122"/>
      <c r="B199" s="122"/>
      <c r="C199" s="122"/>
      <c r="D199" s="123"/>
      <c r="E199" s="120"/>
    </row>
    <row r="200" spans="1:5" ht="15">
      <c r="A200" s="122"/>
      <c r="B200" s="122"/>
      <c r="C200" s="122"/>
      <c r="D200" s="22"/>
      <c r="E200" s="120"/>
    </row>
    <row r="201" spans="1:5" ht="39.95" customHeight="1">
      <c r="A201" s="122"/>
      <c r="B201" s="122"/>
      <c r="C201" s="122"/>
      <c r="D201" s="22"/>
      <c r="E201" s="120"/>
    </row>
    <row r="202" spans="1:5" ht="30" customHeight="1">
      <c r="A202" s="122"/>
      <c r="B202" s="122"/>
      <c r="C202" s="122"/>
      <c r="D202" s="22"/>
      <c r="E202" s="120"/>
    </row>
    <row r="203" spans="1:5" ht="30" customHeight="1">
      <c r="A203" s="122"/>
      <c r="B203" s="122"/>
      <c r="C203" s="122"/>
      <c r="D203" s="22"/>
      <c r="E203" s="120"/>
    </row>
    <row r="204" spans="1:5" ht="30" customHeight="1">
      <c r="A204" s="122"/>
      <c r="B204" s="122"/>
      <c r="C204" s="122"/>
      <c r="D204" s="123"/>
      <c r="E204" s="120"/>
    </row>
    <row r="205" spans="1:5" ht="30" customHeight="1">
      <c r="A205" s="122"/>
      <c r="B205" s="122"/>
      <c r="C205" s="122"/>
      <c r="D205" s="123"/>
      <c r="E205" s="120"/>
    </row>
    <row r="206" spans="1:5" ht="15">
      <c r="A206" s="122"/>
      <c r="B206" s="122"/>
      <c r="C206" s="122"/>
      <c r="D206" s="22"/>
      <c r="E206" s="120"/>
    </row>
    <row r="207" spans="1:5" ht="39.95" customHeight="1">
      <c r="A207" s="122"/>
      <c r="B207" s="122"/>
      <c r="C207" s="122"/>
      <c r="D207" s="22"/>
      <c r="E207" s="120"/>
    </row>
    <row r="208" spans="1:5" ht="30" customHeight="1">
      <c r="A208" s="122"/>
      <c r="B208" s="122"/>
      <c r="C208" s="122"/>
      <c r="D208" s="22"/>
      <c r="E208" s="120"/>
    </row>
    <row r="209" spans="1:5" ht="30" customHeight="1">
      <c r="A209" s="122"/>
      <c r="B209" s="122"/>
      <c r="C209" s="122"/>
      <c r="D209" s="22"/>
      <c r="E209" s="120"/>
    </row>
    <row r="210" spans="1:5" ht="30" customHeight="1">
      <c r="A210" s="122"/>
      <c r="B210" s="122"/>
      <c r="C210" s="122"/>
      <c r="D210" s="123"/>
      <c r="E210" s="120"/>
    </row>
    <row r="211" spans="1:5" ht="30" customHeight="1">
      <c r="A211" s="122"/>
      <c r="B211" s="122"/>
      <c r="C211" s="122"/>
      <c r="D211" s="123"/>
      <c r="E211" s="120"/>
    </row>
    <row r="212" spans="1:5" ht="15">
      <c r="A212" s="122"/>
      <c r="B212" s="122"/>
      <c r="C212" s="122"/>
      <c r="D212" s="22"/>
      <c r="E212" s="120"/>
    </row>
    <row r="213" spans="1:5" ht="39.95" customHeight="1">
      <c r="A213" s="122"/>
      <c r="B213" s="122"/>
      <c r="C213" s="122"/>
      <c r="D213" s="22"/>
      <c r="E213" s="120"/>
    </row>
    <row r="214" spans="1:5" ht="30" customHeight="1">
      <c r="A214" s="122"/>
      <c r="B214" s="122"/>
      <c r="C214" s="122"/>
      <c r="D214" s="22"/>
      <c r="E214" s="120"/>
    </row>
    <row r="215" spans="1:5" ht="30" customHeight="1">
      <c r="A215" s="122"/>
      <c r="B215" s="122"/>
      <c r="C215" s="122"/>
      <c r="D215" s="22"/>
      <c r="E215" s="120"/>
    </row>
    <row r="216" spans="1:5" ht="30" customHeight="1">
      <c r="A216" s="122"/>
      <c r="B216" s="122"/>
      <c r="C216" s="122"/>
      <c r="D216" s="123"/>
      <c r="E216" s="120"/>
    </row>
    <row r="217" spans="1:5" ht="30" customHeight="1">
      <c r="A217" s="122"/>
      <c r="B217" s="122"/>
      <c r="C217" s="122"/>
      <c r="D217" s="123"/>
      <c r="E217" s="120"/>
    </row>
    <row r="218" spans="1:5" ht="15">
      <c r="A218" s="122"/>
      <c r="B218" s="122"/>
      <c r="C218" s="122"/>
      <c r="D218" s="22"/>
      <c r="E218" s="120"/>
    </row>
    <row r="219" spans="1:5" ht="39.95" customHeight="1">
      <c r="A219" s="122"/>
      <c r="B219" s="122"/>
      <c r="C219" s="122"/>
      <c r="D219" s="22"/>
      <c r="E219" s="120"/>
    </row>
    <row r="220" spans="1:5" ht="30" customHeight="1">
      <c r="A220" s="122"/>
      <c r="B220" s="122"/>
      <c r="C220" s="122"/>
      <c r="D220" s="22"/>
      <c r="E220" s="120"/>
    </row>
    <row r="221" spans="1:5" ht="30" customHeight="1">
      <c r="A221" s="122"/>
      <c r="B221" s="122"/>
      <c r="C221" s="122"/>
      <c r="D221" s="22"/>
      <c r="E221" s="120"/>
    </row>
    <row r="222" spans="1:5" ht="30" customHeight="1">
      <c r="A222" s="122"/>
      <c r="B222" s="122"/>
      <c r="C222" s="122"/>
      <c r="D222" s="123"/>
      <c r="E222" s="120"/>
    </row>
    <row r="223" spans="1:5" ht="30" customHeight="1">
      <c r="A223" s="122"/>
      <c r="B223" s="122"/>
      <c r="C223" s="122"/>
      <c r="D223" s="123"/>
      <c r="E223" s="120"/>
    </row>
    <row r="224" spans="1:5" ht="15">
      <c r="A224" s="122"/>
      <c r="B224" s="122"/>
      <c r="C224" s="122"/>
      <c r="D224" s="22"/>
      <c r="E224" s="120"/>
    </row>
    <row r="225" spans="1:5" ht="39.95" customHeight="1">
      <c r="A225" s="122"/>
      <c r="B225" s="122"/>
      <c r="C225" s="122"/>
      <c r="D225" s="22"/>
      <c r="E225" s="120"/>
    </row>
    <row r="226" spans="1:5" ht="30" customHeight="1">
      <c r="A226" s="122"/>
      <c r="B226" s="122"/>
      <c r="C226" s="122"/>
      <c r="D226" s="22"/>
      <c r="E226" s="120"/>
    </row>
    <row r="227" spans="1:5" ht="30" customHeight="1">
      <c r="A227" s="122"/>
      <c r="B227" s="122"/>
      <c r="C227" s="122"/>
      <c r="D227" s="22"/>
      <c r="E227" s="120"/>
    </row>
    <row r="228" spans="1:5" ht="30" customHeight="1">
      <c r="A228" s="122"/>
      <c r="B228" s="122"/>
      <c r="C228" s="122"/>
      <c r="D228" s="123"/>
      <c r="E228" s="120"/>
    </row>
    <row r="229" spans="1:5" ht="30" customHeight="1">
      <c r="A229" s="122"/>
      <c r="B229" s="122"/>
      <c r="C229" s="122"/>
      <c r="D229" s="123"/>
      <c r="E229" s="120"/>
    </row>
    <row r="230" spans="1:5" ht="15">
      <c r="A230" s="122"/>
      <c r="B230" s="122"/>
      <c r="C230" s="122"/>
      <c r="D230" s="22"/>
      <c r="E230" s="120"/>
    </row>
    <row r="231" spans="1:5" ht="39.95" customHeight="1">
      <c r="A231" s="122"/>
      <c r="B231" s="122"/>
      <c r="C231" s="122"/>
      <c r="D231" s="22"/>
      <c r="E231" s="120"/>
    </row>
    <row r="232" spans="1:5" ht="30" customHeight="1">
      <c r="A232" s="122"/>
      <c r="B232" s="122"/>
      <c r="C232" s="122"/>
      <c r="D232" s="22"/>
      <c r="E232" s="120"/>
    </row>
    <row r="233" spans="1:5" ht="30" customHeight="1">
      <c r="A233" s="122"/>
      <c r="B233" s="122"/>
      <c r="C233" s="122"/>
      <c r="D233" s="22"/>
      <c r="E233" s="120"/>
    </row>
    <row r="234" spans="1:5" ht="30" customHeight="1">
      <c r="A234" s="122"/>
      <c r="B234" s="122"/>
      <c r="C234" s="122"/>
      <c r="D234" s="123"/>
      <c r="E234" s="120"/>
    </row>
    <row r="235" spans="1:5" ht="30" customHeight="1">
      <c r="A235" s="122"/>
      <c r="B235" s="122"/>
      <c r="C235" s="122"/>
      <c r="D235" s="123"/>
      <c r="E235" s="120"/>
    </row>
    <row r="236" spans="1:5" ht="15">
      <c r="A236" s="122"/>
      <c r="B236" s="122"/>
      <c r="C236" s="122"/>
      <c r="D236" s="22"/>
      <c r="E236" s="120"/>
    </row>
    <row r="237" spans="1:5" ht="39.95" customHeight="1">
      <c r="A237" s="122"/>
      <c r="B237" s="122"/>
      <c r="C237" s="122"/>
      <c r="D237" s="22"/>
      <c r="E237" s="120"/>
    </row>
    <row r="238" spans="1:5" ht="30" customHeight="1">
      <c r="A238" s="122"/>
      <c r="B238" s="122"/>
      <c r="C238" s="122"/>
      <c r="D238" s="22"/>
      <c r="E238" s="120"/>
    </row>
    <row r="239" spans="1:5" ht="30" customHeight="1">
      <c r="A239" s="122"/>
      <c r="B239" s="122"/>
      <c r="C239" s="122"/>
      <c r="D239" s="22"/>
      <c r="E239" s="120"/>
    </row>
    <row r="240" spans="1:5" ht="30" customHeight="1">
      <c r="A240" s="122"/>
      <c r="B240" s="122"/>
      <c r="C240" s="122"/>
      <c r="D240" s="123"/>
      <c r="E240" s="120"/>
    </row>
    <row r="241" spans="1:5" ht="30" customHeight="1">
      <c r="A241" s="122"/>
      <c r="B241" s="122"/>
      <c r="C241" s="122"/>
      <c r="D241" s="123"/>
      <c r="E241" s="120"/>
    </row>
    <row r="242" spans="1:5" ht="15">
      <c r="A242" s="122"/>
      <c r="B242" s="122"/>
      <c r="C242" s="122"/>
      <c r="D242" s="22"/>
      <c r="E242" s="120"/>
    </row>
    <row r="243" spans="1:5" ht="39.95" customHeight="1">
      <c r="A243" s="122"/>
      <c r="B243" s="122"/>
      <c r="C243" s="122"/>
      <c r="D243" s="22"/>
      <c r="E243" s="120"/>
    </row>
    <row r="244" spans="1:5" ht="30" customHeight="1">
      <c r="A244" s="122"/>
      <c r="B244" s="122"/>
      <c r="C244" s="122"/>
      <c r="D244" s="22"/>
      <c r="E244" s="120"/>
    </row>
    <row r="245" spans="1:5" ht="30" customHeight="1">
      <c r="A245" s="122"/>
      <c r="B245" s="122"/>
      <c r="C245" s="122"/>
      <c r="D245" s="22"/>
      <c r="E245" s="120"/>
    </row>
    <row r="246" spans="1:5" ht="30" customHeight="1">
      <c r="A246" s="122"/>
      <c r="B246" s="122"/>
      <c r="C246" s="122"/>
      <c r="D246" s="123"/>
      <c r="E246" s="120"/>
    </row>
    <row r="247" spans="1:5" ht="30" customHeight="1">
      <c r="A247" s="122"/>
      <c r="B247" s="122"/>
      <c r="C247" s="122"/>
      <c r="D247" s="123"/>
      <c r="E247" s="120"/>
    </row>
    <row r="248" spans="1:5" ht="15">
      <c r="A248" s="122"/>
      <c r="B248" s="122"/>
      <c r="C248" s="122"/>
      <c r="D248" s="22"/>
      <c r="E248" s="120"/>
    </row>
    <row r="249" spans="1:5" ht="39.95" customHeight="1">
      <c r="A249" s="122"/>
      <c r="B249" s="122"/>
      <c r="C249" s="122"/>
      <c r="D249" s="22"/>
      <c r="E249" s="120"/>
    </row>
    <row r="250" spans="1:5" ht="30" customHeight="1">
      <c r="A250" s="122"/>
      <c r="B250" s="122"/>
      <c r="C250" s="122"/>
      <c r="D250" s="22"/>
      <c r="E250" s="120"/>
    </row>
    <row r="251" spans="1:5" ht="30" customHeight="1">
      <c r="A251" s="122"/>
      <c r="B251" s="122"/>
      <c r="C251" s="122"/>
      <c r="D251" s="22"/>
      <c r="E251" s="120"/>
    </row>
    <row r="252" spans="1:5" ht="30" customHeight="1">
      <c r="A252" s="122"/>
      <c r="B252" s="122"/>
      <c r="C252" s="122"/>
      <c r="D252" s="123"/>
      <c r="E252" s="120"/>
    </row>
    <row r="253" spans="1:5" ht="30" customHeight="1">
      <c r="A253" s="122"/>
      <c r="B253" s="122"/>
      <c r="C253" s="122"/>
      <c r="D253" s="123"/>
      <c r="E253" s="120"/>
    </row>
    <row r="254" spans="1:5" ht="15">
      <c r="A254" s="122"/>
      <c r="B254" s="122"/>
      <c r="C254" s="122"/>
      <c r="D254" s="22"/>
      <c r="E254" s="120"/>
    </row>
    <row r="255" spans="1:5" ht="39.95" customHeight="1">
      <c r="A255" s="122"/>
      <c r="B255" s="122"/>
      <c r="C255" s="122"/>
      <c r="D255" s="22"/>
      <c r="E255" s="120"/>
    </row>
    <row r="256" spans="1:5" ht="30" customHeight="1">
      <c r="A256" s="122"/>
      <c r="B256" s="122"/>
      <c r="C256" s="122"/>
      <c r="D256" s="22"/>
      <c r="E256" s="120"/>
    </row>
    <row r="257" spans="1:5" ht="30" customHeight="1">
      <c r="A257" s="122"/>
      <c r="B257" s="122"/>
      <c r="C257" s="122"/>
      <c r="D257" s="22"/>
      <c r="E257" s="120"/>
    </row>
    <row r="258" spans="1:5" ht="30" customHeight="1">
      <c r="A258" s="122"/>
      <c r="B258" s="122"/>
      <c r="C258" s="122"/>
      <c r="D258" s="123"/>
      <c r="E258" s="120"/>
    </row>
    <row r="259" spans="1:5" ht="30" customHeight="1">
      <c r="A259" s="122"/>
      <c r="B259" s="122"/>
      <c r="C259" s="122"/>
      <c r="D259" s="123"/>
      <c r="E259" s="120"/>
    </row>
    <row r="260" spans="1:5" ht="15">
      <c r="A260" s="122"/>
      <c r="B260" s="122"/>
      <c r="C260" s="122"/>
      <c r="D260" s="22"/>
      <c r="E260" s="120"/>
    </row>
    <row r="261" spans="1:5" ht="39.95" customHeight="1">
      <c r="A261" s="122"/>
      <c r="B261" s="122"/>
      <c r="C261" s="122"/>
      <c r="D261" s="22"/>
      <c r="E261" s="120"/>
    </row>
    <row r="262" spans="1:5" ht="30" customHeight="1">
      <c r="A262" s="122"/>
      <c r="B262" s="122"/>
      <c r="C262" s="122"/>
      <c r="D262" s="22"/>
      <c r="E262" s="120"/>
    </row>
    <row r="263" spans="1:5" ht="30" customHeight="1">
      <c r="A263" s="122"/>
      <c r="B263" s="122"/>
      <c r="C263" s="122"/>
      <c r="D263" s="22"/>
      <c r="E263" s="120"/>
    </row>
    <row r="264" spans="1:5" ht="30" customHeight="1">
      <c r="A264" s="122"/>
      <c r="B264" s="122"/>
      <c r="C264" s="122"/>
      <c r="D264" s="123"/>
      <c r="E264" s="120"/>
    </row>
    <row r="265" spans="1:5" ht="30" customHeight="1">
      <c r="A265" s="122"/>
      <c r="B265" s="122"/>
      <c r="C265" s="122"/>
      <c r="D265" s="123"/>
      <c r="E265" s="120"/>
    </row>
    <row r="266" spans="1:5" ht="15">
      <c r="A266" s="122"/>
      <c r="B266" s="122"/>
      <c r="C266" s="122"/>
      <c r="D266" s="22"/>
      <c r="E266" s="120"/>
    </row>
    <row r="267" spans="1:5" ht="39.95" customHeight="1">
      <c r="A267" s="122"/>
      <c r="B267" s="122"/>
      <c r="C267" s="122"/>
      <c r="D267" s="22"/>
      <c r="E267" s="120"/>
    </row>
    <row r="268" spans="1:5" ht="30" customHeight="1">
      <c r="A268" s="122"/>
      <c r="B268" s="122"/>
      <c r="C268" s="122"/>
      <c r="D268" s="22"/>
      <c r="E268" s="120"/>
    </row>
    <row r="269" spans="1:5" ht="30" customHeight="1">
      <c r="A269" s="122"/>
      <c r="B269" s="122"/>
      <c r="C269" s="122"/>
      <c r="D269" s="22"/>
      <c r="E269" s="120"/>
    </row>
    <row r="270" spans="1:5" ht="30" customHeight="1">
      <c r="A270" s="122"/>
      <c r="B270" s="122"/>
      <c r="C270" s="122"/>
      <c r="D270" s="123"/>
      <c r="E270" s="120"/>
    </row>
    <row r="271" spans="1:5" ht="30" customHeight="1">
      <c r="A271" s="122"/>
      <c r="B271" s="122"/>
      <c r="C271" s="122"/>
      <c r="D271" s="123"/>
      <c r="E271" s="120"/>
    </row>
    <row r="272" spans="1:5" ht="15">
      <c r="A272" s="122"/>
      <c r="B272" s="122"/>
      <c r="C272" s="122"/>
      <c r="D272" s="22"/>
      <c r="E272" s="120"/>
    </row>
    <row r="273" spans="1:5" ht="39.95" customHeight="1">
      <c r="A273" s="122"/>
      <c r="B273" s="122"/>
      <c r="C273" s="122"/>
      <c r="D273" s="22"/>
      <c r="E273" s="120"/>
    </row>
    <row r="274" spans="1:5" ht="30" customHeight="1">
      <c r="A274" s="122"/>
      <c r="B274" s="122"/>
      <c r="C274" s="122"/>
      <c r="D274" s="22"/>
      <c r="E274" s="120"/>
    </row>
    <row r="275" spans="1:5" ht="30" customHeight="1">
      <c r="A275" s="122"/>
      <c r="B275" s="122"/>
      <c r="C275" s="122"/>
      <c r="D275" s="22"/>
      <c r="E275" s="120"/>
    </row>
    <row r="276" spans="1:5" ht="30" customHeight="1">
      <c r="A276" s="122"/>
      <c r="B276" s="122"/>
      <c r="C276" s="122"/>
      <c r="D276" s="123"/>
      <c r="E276" s="120"/>
    </row>
    <row r="277" spans="1:5" ht="30" customHeight="1">
      <c r="A277" s="122"/>
      <c r="B277" s="122"/>
      <c r="C277" s="122"/>
      <c r="D277" s="123"/>
      <c r="E277" s="120"/>
    </row>
    <row r="278" spans="1:5" ht="15">
      <c r="A278" s="122"/>
      <c r="B278" s="122"/>
      <c r="C278" s="122"/>
      <c r="D278" s="22"/>
      <c r="E278" s="120"/>
    </row>
    <row r="279" spans="1:5" ht="39.95" customHeight="1">
      <c r="A279" s="122"/>
      <c r="B279" s="122"/>
      <c r="C279" s="122"/>
      <c r="D279" s="22"/>
      <c r="E279" s="120"/>
    </row>
    <row r="280" spans="1:5" ht="30" customHeight="1">
      <c r="A280" s="122"/>
      <c r="B280" s="122"/>
      <c r="C280" s="122"/>
      <c r="D280" s="22"/>
      <c r="E280" s="120"/>
    </row>
    <row r="281" spans="1:5" ht="30" customHeight="1">
      <c r="A281" s="122"/>
      <c r="B281" s="122"/>
      <c r="C281" s="122"/>
      <c r="D281" s="22"/>
      <c r="E281" s="120"/>
    </row>
    <row r="282" spans="1:5" ht="30" customHeight="1">
      <c r="A282" s="122"/>
      <c r="B282" s="122"/>
      <c r="C282" s="122"/>
      <c r="D282" s="123"/>
      <c r="E282" s="120"/>
    </row>
    <row r="283" spans="1:5" ht="30" customHeight="1">
      <c r="A283" s="122"/>
      <c r="B283" s="122"/>
      <c r="C283" s="122"/>
      <c r="D283" s="123"/>
      <c r="E283" s="120"/>
    </row>
    <row r="284" spans="1:5" ht="15">
      <c r="A284" s="122"/>
      <c r="B284" s="122"/>
      <c r="C284" s="122"/>
      <c r="D284" s="22"/>
      <c r="E284" s="120"/>
    </row>
    <row r="285" spans="1:5" ht="39.95" customHeight="1">
      <c r="A285" s="122"/>
      <c r="B285" s="122"/>
      <c r="C285" s="122"/>
      <c r="D285" s="22"/>
      <c r="E285" s="120"/>
    </row>
    <row r="286" spans="1:5" ht="30" customHeight="1">
      <c r="A286" s="122"/>
      <c r="B286" s="122"/>
      <c r="C286" s="122"/>
      <c r="D286" s="22"/>
      <c r="E286" s="120"/>
    </row>
    <row r="287" spans="1:5" ht="30" customHeight="1">
      <c r="A287" s="122"/>
      <c r="B287" s="122"/>
      <c r="C287" s="122"/>
      <c r="D287" s="22"/>
      <c r="E287" s="120"/>
    </row>
    <row r="288" spans="1:5" ht="30" customHeight="1">
      <c r="A288" s="122"/>
      <c r="B288" s="122"/>
      <c r="C288" s="122"/>
      <c r="D288" s="123"/>
      <c r="E288" s="120"/>
    </row>
    <row r="289" spans="1:5" ht="30" customHeight="1">
      <c r="A289" s="122"/>
      <c r="B289" s="122"/>
      <c r="C289" s="122"/>
      <c r="D289" s="123"/>
      <c r="E289" s="120"/>
    </row>
    <row r="290" spans="1:5" ht="15">
      <c r="A290" s="122"/>
      <c r="B290" s="122"/>
      <c r="C290" s="122"/>
      <c r="D290" s="22"/>
      <c r="E290" s="120"/>
    </row>
    <row r="291" spans="1:5" ht="39.95" customHeight="1">
      <c r="A291" s="122"/>
      <c r="B291" s="122"/>
      <c r="C291" s="122"/>
      <c r="D291" s="22"/>
      <c r="E291" s="120"/>
    </row>
    <row r="292" spans="1:5" ht="30" customHeight="1">
      <c r="A292" s="122"/>
      <c r="B292" s="122"/>
      <c r="C292" s="122"/>
      <c r="D292" s="22"/>
      <c r="E292" s="120"/>
    </row>
    <row r="293" spans="1:5" ht="30" customHeight="1">
      <c r="A293" s="122"/>
      <c r="B293" s="122"/>
      <c r="C293" s="122"/>
      <c r="D293" s="22"/>
      <c r="E293" s="120"/>
    </row>
    <row r="294" spans="1:5" ht="30" customHeight="1">
      <c r="A294" s="122"/>
      <c r="B294" s="122"/>
      <c r="C294" s="122"/>
      <c r="D294" s="123"/>
      <c r="E294" s="120"/>
    </row>
    <row r="295" spans="1:5" ht="30" customHeight="1">
      <c r="A295" s="122"/>
      <c r="B295" s="122"/>
      <c r="C295" s="122"/>
      <c r="D295" s="123"/>
      <c r="E295" s="120"/>
    </row>
    <row r="296" spans="1:5" ht="15">
      <c r="A296" s="122"/>
      <c r="B296" s="122"/>
      <c r="C296" s="122"/>
      <c r="D296" s="22"/>
      <c r="E296" s="120"/>
    </row>
    <row r="297" spans="1:5" ht="39.95" customHeight="1">
      <c r="A297" s="122"/>
      <c r="B297" s="122"/>
      <c r="C297" s="122"/>
      <c r="D297" s="22"/>
      <c r="E297" s="120"/>
    </row>
    <row r="298" spans="1:5" ht="30" customHeight="1">
      <c r="A298" s="122"/>
      <c r="B298" s="122"/>
      <c r="C298" s="122"/>
      <c r="D298" s="22"/>
      <c r="E298" s="120"/>
    </row>
    <row r="299" spans="1:5" ht="30" customHeight="1">
      <c r="A299" s="122"/>
      <c r="B299" s="122"/>
      <c r="C299" s="122"/>
      <c r="D299" s="22"/>
      <c r="E299" s="120"/>
    </row>
    <row r="300" spans="1:5" ht="30" customHeight="1">
      <c r="A300" s="122"/>
      <c r="B300" s="122"/>
      <c r="C300" s="122"/>
      <c r="D300" s="123"/>
      <c r="E300" s="120"/>
    </row>
    <row r="301" spans="1:5" ht="30" customHeight="1">
      <c r="A301" s="122"/>
      <c r="B301" s="122"/>
      <c r="C301" s="122"/>
      <c r="D301" s="123"/>
      <c r="E301" s="120"/>
    </row>
    <row r="302" spans="1:5" ht="15">
      <c r="A302" s="122"/>
      <c r="B302" s="122"/>
      <c r="C302" s="122"/>
      <c r="D302" s="22"/>
      <c r="E302" s="120"/>
    </row>
    <row r="303" spans="1:5" ht="39.95" customHeight="1">
      <c r="A303" s="122"/>
      <c r="B303" s="122"/>
      <c r="C303" s="122"/>
      <c r="D303" s="22"/>
      <c r="E303" s="120"/>
    </row>
    <row r="304" spans="1:5" ht="30" customHeight="1">
      <c r="A304" s="122"/>
      <c r="B304" s="122"/>
      <c r="C304" s="122"/>
      <c r="D304" s="22"/>
      <c r="E304" s="120"/>
    </row>
    <row r="305" spans="1:5" ht="30" customHeight="1">
      <c r="A305" s="122"/>
      <c r="B305" s="122"/>
      <c r="C305" s="122"/>
      <c r="D305" s="22"/>
      <c r="E305" s="120"/>
    </row>
    <row r="306" spans="1:5" ht="30" customHeight="1">
      <c r="A306" s="122"/>
      <c r="B306" s="122"/>
      <c r="C306" s="122"/>
      <c r="D306" s="123"/>
      <c r="E306" s="120"/>
    </row>
    <row r="307" spans="1:5" ht="30" customHeight="1">
      <c r="A307" s="122"/>
      <c r="B307" s="122"/>
      <c r="C307" s="122"/>
      <c r="D307" s="121"/>
      <c r="E307" s="120"/>
    </row>
    <row r="308" spans="1:5" ht="15">
      <c r="A308" s="2"/>
      <c r="B308" s="2"/>
      <c r="C308" s="2"/>
      <c r="D308" s="2"/>
      <c r="E308" s="2"/>
    </row>
  </sheetData>
  <mergeCells count="10">
    <mergeCell ref="A9:C9"/>
    <mergeCell ref="E4:E5"/>
    <mergeCell ref="A1:D1"/>
    <mergeCell ref="A2:D2"/>
    <mergeCell ref="A4:D5"/>
    <mergeCell ref="A3:E3"/>
    <mergeCell ref="E7:E8"/>
    <mergeCell ref="A6:C6"/>
    <mergeCell ref="A7:C7"/>
    <mergeCell ref="A8:C8"/>
  </mergeCells>
  <printOptions/>
  <pageMargins left="0.7" right="0.7" top="0.787401575" bottom="0.787401575" header="0.3" footer="0.3"/>
  <pageSetup horizontalDpi="600" verticalDpi="600" orientation="landscape" paperSize="9"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306"/>
  <sheetViews>
    <sheetView view="pageBreakPreview" zoomScaleSheetLayoutView="100" workbookViewId="0" topLeftCell="A1">
      <selection activeCell="A4" sqref="A4:U6"/>
    </sheetView>
  </sheetViews>
  <sheetFormatPr defaultColWidth="9.140625" defaultRowHeight="15" outlineLevelRow="1"/>
  <cols>
    <col min="1" max="2" width="28.57421875" style="0" customWidth="1"/>
    <col min="3" max="3" width="43.140625" style="0" customWidth="1"/>
    <col min="4" max="4" width="15.421875" style="0" customWidth="1"/>
    <col min="5" max="5" width="14.28125" style="0" customWidth="1"/>
  </cols>
  <sheetData>
    <row r="1" spans="1:5" ht="15">
      <c r="A1" s="352" t="s">
        <v>3093</v>
      </c>
      <c r="B1" s="394"/>
      <c r="C1" s="394"/>
      <c r="D1" s="394"/>
      <c r="E1" s="395"/>
    </row>
    <row r="2" spans="1:5" ht="15">
      <c r="A2" s="396" t="s">
        <v>850</v>
      </c>
      <c r="B2" s="349"/>
      <c r="C2" s="349"/>
      <c r="D2" s="349"/>
      <c r="E2" s="397"/>
    </row>
    <row r="3" spans="1:5" ht="12.75" customHeight="1" thickBot="1">
      <c r="A3" s="725"/>
      <c r="B3" s="726"/>
      <c r="C3" s="726"/>
      <c r="D3" s="726"/>
      <c r="E3" s="783"/>
    </row>
    <row r="4" spans="1:5" ht="20.1" customHeight="1">
      <c r="A4" s="784" t="s">
        <v>850</v>
      </c>
      <c r="B4" s="785"/>
      <c r="C4" s="785"/>
      <c r="D4" s="785"/>
      <c r="E4" s="788" t="s">
        <v>3123</v>
      </c>
    </row>
    <row r="5" spans="1:5" ht="31.5" customHeight="1" thickBot="1">
      <c r="A5" s="786"/>
      <c r="B5" s="787"/>
      <c r="C5" s="787"/>
      <c r="D5" s="787"/>
      <c r="E5" s="789"/>
    </row>
    <row r="6" spans="1:5" ht="15.75" thickBot="1">
      <c r="A6" s="1039" t="s">
        <v>3190</v>
      </c>
      <c r="B6" s="1040"/>
      <c r="C6" s="1041"/>
      <c r="D6" s="441">
        <f>Obsah!C33</f>
        <v>0</v>
      </c>
      <c r="E6" s="82"/>
    </row>
    <row r="7" spans="1:5" ht="15" customHeight="1">
      <c r="A7" s="1165" t="s">
        <v>858</v>
      </c>
      <c r="B7" s="1168" t="s">
        <v>66</v>
      </c>
      <c r="C7" s="444" t="s">
        <v>53</v>
      </c>
      <c r="D7" s="131"/>
      <c r="E7" s="1051" t="s">
        <v>3177</v>
      </c>
    </row>
    <row r="8" spans="1:5" ht="15" customHeight="1">
      <c r="A8" s="1166"/>
      <c r="B8" s="1169"/>
      <c r="C8" s="23" t="s">
        <v>50</v>
      </c>
      <c r="D8" s="22"/>
      <c r="E8" s="1052"/>
    </row>
    <row r="9" spans="1:5" ht="15" customHeight="1">
      <c r="A9" s="1166"/>
      <c r="B9" s="1169"/>
      <c r="C9" s="445" t="s">
        <v>62</v>
      </c>
      <c r="D9" s="19"/>
      <c r="E9" s="1052"/>
    </row>
    <row r="10" spans="1:5" ht="15" customHeight="1">
      <c r="A10" s="1166"/>
      <c r="B10" s="1169"/>
      <c r="C10" s="445" t="s">
        <v>857</v>
      </c>
      <c r="D10" s="130"/>
      <c r="E10" s="1052"/>
    </row>
    <row r="11" spans="1:5" ht="15" customHeight="1">
      <c r="A11" s="1166"/>
      <c r="B11" s="1169"/>
      <c r="C11" s="445" t="s">
        <v>855</v>
      </c>
      <c r="D11" s="129"/>
      <c r="E11" s="1052"/>
    </row>
    <row r="12" spans="1:5" ht="15" customHeight="1" thickBot="1">
      <c r="A12" s="1167"/>
      <c r="B12" s="1170"/>
      <c r="C12" s="23" t="s">
        <v>856</v>
      </c>
      <c r="D12" s="128"/>
      <c r="E12" s="1053"/>
    </row>
    <row r="13" spans="1:5" ht="15" customHeight="1" hidden="1" outlineLevel="1">
      <c r="A13" s="1165" t="s">
        <v>858</v>
      </c>
      <c r="B13" s="1168" t="s">
        <v>66</v>
      </c>
      <c r="C13" s="444" t="s">
        <v>53</v>
      </c>
      <c r="D13" s="131"/>
      <c r="E13" s="773" t="s">
        <v>43</v>
      </c>
    </row>
    <row r="14" spans="1:5" ht="15" customHeight="1" hidden="1" outlineLevel="1">
      <c r="A14" s="1166"/>
      <c r="B14" s="1169"/>
      <c r="C14" s="23" t="s">
        <v>50</v>
      </c>
      <c r="D14" s="22"/>
      <c r="E14" s="774"/>
    </row>
    <row r="15" spans="1:5" ht="15" hidden="1" outlineLevel="1">
      <c r="A15" s="1166"/>
      <c r="B15" s="1169"/>
      <c r="C15" s="445" t="s">
        <v>62</v>
      </c>
      <c r="D15" s="19"/>
      <c r="E15" s="774"/>
    </row>
    <row r="16" spans="1:5" ht="15" customHeight="1" hidden="1" outlineLevel="1">
      <c r="A16" s="1166"/>
      <c r="B16" s="1169"/>
      <c r="C16" s="445" t="s">
        <v>857</v>
      </c>
      <c r="D16" s="130"/>
      <c r="E16" s="774"/>
    </row>
    <row r="17" spans="1:5" ht="15" hidden="1" outlineLevel="1">
      <c r="A17" s="1166"/>
      <c r="B17" s="1169"/>
      <c r="C17" s="445" t="s">
        <v>855</v>
      </c>
      <c r="D17" s="129"/>
      <c r="E17" s="774"/>
    </row>
    <row r="18" spans="1:5" ht="15" customHeight="1" hidden="1" outlineLevel="1" thickBot="1">
      <c r="A18" s="1167"/>
      <c r="B18" s="1170"/>
      <c r="C18" s="23" t="s">
        <v>856</v>
      </c>
      <c r="D18" s="128"/>
      <c r="E18" s="775"/>
    </row>
    <row r="19" spans="1:5" ht="15" customHeight="1" hidden="1" outlineLevel="1">
      <c r="A19" s="1165" t="s">
        <v>858</v>
      </c>
      <c r="B19" s="1168" t="s">
        <v>66</v>
      </c>
      <c r="C19" s="444" t="s">
        <v>53</v>
      </c>
      <c r="D19" s="131"/>
      <c r="E19" s="773" t="s">
        <v>43</v>
      </c>
    </row>
    <row r="20" spans="1:5" ht="15" customHeight="1" hidden="1" outlineLevel="1">
      <c r="A20" s="1166"/>
      <c r="B20" s="1169"/>
      <c r="C20" s="23" t="s">
        <v>50</v>
      </c>
      <c r="D20" s="22"/>
      <c r="E20" s="774"/>
    </row>
    <row r="21" spans="1:5" ht="15" hidden="1" outlineLevel="1">
      <c r="A21" s="1166"/>
      <c r="B21" s="1169"/>
      <c r="C21" s="445" t="s">
        <v>62</v>
      </c>
      <c r="D21" s="19"/>
      <c r="E21" s="774"/>
    </row>
    <row r="22" spans="1:5" ht="15" hidden="1" outlineLevel="1">
      <c r="A22" s="1166"/>
      <c r="B22" s="1169"/>
      <c r="C22" s="445" t="s">
        <v>857</v>
      </c>
      <c r="D22" s="130"/>
      <c r="E22" s="774"/>
    </row>
    <row r="23" spans="1:5" ht="15" customHeight="1" hidden="1" outlineLevel="1">
      <c r="A23" s="1166"/>
      <c r="B23" s="1169"/>
      <c r="C23" s="445" t="s">
        <v>855</v>
      </c>
      <c r="D23" s="129"/>
      <c r="E23" s="774"/>
    </row>
    <row r="24" spans="1:5" ht="15" customHeight="1" hidden="1" outlineLevel="1" thickBot="1">
      <c r="A24" s="1167"/>
      <c r="B24" s="1170"/>
      <c r="C24" s="23" t="s">
        <v>856</v>
      </c>
      <c r="D24" s="128"/>
      <c r="E24" s="775"/>
    </row>
    <row r="25" spans="1:5" ht="15" customHeight="1" hidden="1" outlineLevel="1">
      <c r="A25" s="1165" t="s">
        <v>858</v>
      </c>
      <c r="B25" s="1168" t="s">
        <v>66</v>
      </c>
      <c r="C25" s="444" t="s">
        <v>53</v>
      </c>
      <c r="D25" s="131"/>
      <c r="E25" s="773" t="s">
        <v>43</v>
      </c>
    </row>
    <row r="26" spans="1:5" ht="15" hidden="1" outlineLevel="1">
      <c r="A26" s="1166"/>
      <c r="B26" s="1169"/>
      <c r="C26" s="23" t="s">
        <v>50</v>
      </c>
      <c r="D26" s="22"/>
      <c r="E26" s="774"/>
    </row>
    <row r="27" spans="1:5" ht="15" hidden="1" outlineLevel="1">
      <c r="A27" s="1166"/>
      <c r="B27" s="1169"/>
      <c r="C27" s="445" t="s">
        <v>62</v>
      </c>
      <c r="D27" s="19"/>
      <c r="E27" s="774"/>
    </row>
    <row r="28" spans="1:5" ht="15" hidden="1" outlineLevel="1">
      <c r="A28" s="1166"/>
      <c r="B28" s="1169"/>
      <c r="C28" s="445" t="s">
        <v>857</v>
      </c>
      <c r="D28" s="130"/>
      <c r="E28" s="774"/>
    </row>
    <row r="29" spans="1:5" ht="15" customHeight="1" hidden="1" outlineLevel="1">
      <c r="A29" s="1166"/>
      <c r="B29" s="1169"/>
      <c r="C29" s="445" t="s">
        <v>855</v>
      </c>
      <c r="D29" s="129"/>
      <c r="E29" s="774"/>
    </row>
    <row r="30" spans="1:5" ht="15" customHeight="1" hidden="1" outlineLevel="1" thickBot="1">
      <c r="A30" s="1167"/>
      <c r="B30" s="1170"/>
      <c r="C30" s="23" t="s">
        <v>856</v>
      </c>
      <c r="D30" s="128"/>
      <c r="E30" s="775"/>
    </row>
    <row r="31" spans="1:5" ht="15" customHeight="1" hidden="1" outlineLevel="1">
      <c r="A31" s="1165" t="s">
        <v>858</v>
      </c>
      <c r="B31" s="1168" t="s">
        <v>66</v>
      </c>
      <c r="C31" s="444" t="s">
        <v>53</v>
      </c>
      <c r="D31" s="131"/>
      <c r="E31" s="773" t="s">
        <v>43</v>
      </c>
    </row>
    <row r="32" spans="1:5" ht="15" hidden="1" outlineLevel="1">
      <c r="A32" s="1166"/>
      <c r="B32" s="1169"/>
      <c r="C32" s="23" t="s">
        <v>50</v>
      </c>
      <c r="D32" s="22"/>
      <c r="E32" s="774"/>
    </row>
    <row r="33" spans="1:5" ht="15" hidden="1" outlineLevel="1">
      <c r="A33" s="1166"/>
      <c r="B33" s="1169"/>
      <c r="C33" s="445" t="s">
        <v>62</v>
      </c>
      <c r="D33" s="19"/>
      <c r="E33" s="774"/>
    </row>
    <row r="34" spans="1:5" ht="15" hidden="1" outlineLevel="1">
      <c r="A34" s="1166"/>
      <c r="B34" s="1169"/>
      <c r="C34" s="445" t="s">
        <v>857</v>
      </c>
      <c r="D34" s="130"/>
      <c r="E34" s="774"/>
    </row>
    <row r="35" spans="1:5" ht="15" customHeight="1" hidden="1" outlineLevel="1">
      <c r="A35" s="1166"/>
      <c r="B35" s="1169"/>
      <c r="C35" s="445" t="s">
        <v>855</v>
      </c>
      <c r="D35" s="129"/>
      <c r="E35" s="774"/>
    </row>
    <row r="36" spans="1:5" ht="15" customHeight="1" hidden="1" outlineLevel="1" thickBot="1">
      <c r="A36" s="1167"/>
      <c r="B36" s="1170"/>
      <c r="C36" s="23" t="s">
        <v>856</v>
      </c>
      <c r="D36" s="128"/>
      <c r="E36" s="775"/>
    </row>
    <row r="37" spans="1:5" ht="15" customHeight="1" hidden="1" outlineLevel="1">
      <c r="A37" s="1165" t="s">
        <v>858</v>
      </c>
      <c r="B37" s="1168" t="s">
        <v>66</v>
      </c>
      <c r="C37" s="444" t="s">
        <v>53</v>
      </c>
      <c r="D37" s="131"/>
      <c r="E37" s="773" t="s">
        <v>43</v>
      </c>
    </row>
    <row r="38" spans="1:5" ht="15" hidden="1" outlineLevel="1">
      <c r="A38" s="1166"/>
      <c r="B38" s="1169"/>
      <c r="C38" s="23" t="s">
        <v>50</v>
      </c>
      <c r="D38" s="22"/>
      <c r="E38" s="774"/>
    </row>
    <row r="39" spans="1:5" ht="15" hidden="1" outlineLevel="1">
      <c r="A39" s="1166"/>
      <c r="B39" s="1169"/>
      <c r="C39" s="445" t="s">
        <v>62</v>
      </c>
      <c r="D39" s="19"/>
      <c r="E39" s="774"/>
    </row>
    <row r="40" spans="1:5" ht="15" hidden="1" outlineLevel="1">
      <c r="A40" s="1166"/>
      <c r="B40" s="1169"/>
      <c r="C40" s="445" t="s">
        <v>857</v>
      </c>
      <c r="D40" s="130"/>
      <c r="E40" s="774"/>
    </row>
    <row r="41" spans="1:5" ht="15" customHeight="1" hidden="1" outlineLevel="1">
      <c r="A41" s="1166"/>
      <c r="B41" s="1169"/>
      <c r="C41" s="445" t="s">
        <v>855</v>
      </c>
      <c r="D41" s="129"/>
      <c r="E41" s="774"/>
    </row>
    <row r="42" spans="1:5" ht="15" customHeight="1" hidden="1" outlineLevel="1" thickBot="1">
      <c r="A42" s="1167"/>
      <c r="B42" s="1170"/>
      <c r="C42" s="23" t="s">
        <v>856</v>
      </c>
      <c r="D42" s="128"/>
      <c r="E42" s="775"/>
    </row>
    <row r="43" spans="1:5" ht="15" customHeight="1" hidden="1" outlineLevel="1">
      <c r="A43" s="1165" t="s">
        <v>858</v>
      </c>
      <c r="B43" s="1168" t="s">
        <v>66</v>
      </c>
      <c r="C43" s="444" t="s">
        <v>53</v>
      </c>
      <c r="D43" s="131"/>
      <c r="E43" s="773" t="s">
        <v>43</v>
      </c>
    </row>
    <row r="44" spans="1:5" ht="15" hidden="1" outlineLevel="1">
      <c r="A44" s="1166"/>
      <c r="B44" s="1169"/>
      <c r="C44" s="23" t="s">
        <v>50</v>
      </c>
      <c r="D44" s="22"/>
      <c r="E44" s="774"/>
    </row>
    <row r="45" spans="1:5" ht="15" hidden="1" outlineLevel="1">
      <c r="A45" s="1166"/>
      <c r="B45" s="1169"/>
      <c r="C45" s="445" t="s">
        <v>62</v>
      </c>
      <c r="D45" s="19"/>
      <c r="E45" s="774"/>
    </row>
    <row r="46" spans="1:5" ht="15" hidden="1" outlineLevel="1">
      <c r="A46" s="1166"/>
      <c r="B46" s="1169"/>
      <c r="C46" s="445" t="s">
        <v>857</v>
      </c>
      <c r="D46" s="130"/>
      <c r="E46" s="774"/>
    </row>
    <row r="47" spans="1:5" ht="15" customHeight="1" hidden="1" outlineLevel="1">
      <c r="A47" s="1166"/>
      <c r="B47" s="1169"/>
      <c r="C47" s="445" t="s">
        <v>855</v>
      </c>
      <c r="D47" s="129"/>
      <c r="E47" s="774"/>
    </row>
    <row r="48" spans="1:5" ht="15" customHeight="1" hidden="1" outlineLevel="1" thickBot="1">
      <c r="A48" s="1167"/>
      <c r="B48" s="1170"/>
      <c r="C48" s="23" t="s">
        <v>856</v>
      </c>
      <c r="D48" s="128"/>
      <c r="E48" s="775"/>
    </row>
    <row r="49" spans="1:5" ht="15" customHeight="1" hidden="1" outlineLevel="1">
      <c r="A49" s="1165" t="s">
        <v>858</v>
      </c>
      <c r="B49" s="1168" t="s">
        <v>66</v>
      </c>
      <c r="C49" s="444" t="s">
        <v>53</v>
      </c>
      <c r="D49" s="131"/>
      <c r="E49" s="773" t="s">
        <v>43</v>
      </c>
    </row>
    <row r="50" spans="1:5" ht="15" hidden="1" outlineLevel="1">
      <c r="A50" s="1166"/>
      <c r="B50" s="1169"/>
      <c r="C50" s="23" t="s">
        <v>50</v>
      </c>
      <c r="D50" s="22"/>
      <c r="E50" s="774"/>
    </row>
    <row r="51" spans="1:5" ht="15" hidden="1" outlineLevel="1">
      <c r="A51" s="1166"/>
      <c r="B51" s="1169"/>
      <c r="C51" s="445" t="s">
        <v>62</v>
      </c>
      <c r="D51" s="19"/>
      <c r="E51" s="774"/>
    </row>
    <row r="52" spans="1:5" ht="15" hidden="1" outlineLevel="1">
      <c r="A52" s="1166"/>
      <c r="B52" s="1169"/>
      <c r="C52" s="445" t="s">
        <v>857</v>
      </c>
      <c r="D52" s="130"/>
      <c r="E52" s="774"/>
    </row>
    <row r="53" spans="1:5" ht="15" customHeight="1" hidden="1" outlineLevel="1">
      <c r="A53" s="1166"/>
      <c r="B53" s="1169"/>
      <c r="C53" s="445" t="s">
        <v>855</v>
      </c>
      <c r="D53" s="129"/>
      <c r="E53" s="774"/>
    </row>
    <row r="54" spans="1:5" ht="15" customHeight="1" hidden="1" outlineLevel="1" thickBot="1">
      <c r="A54" s="1167"/>
      <c r="B54" s="1170"/>
      <c r="C54" s="23" t="s">
        <v>856</v>
      </c>
      <c r="D54" s="128"/>
      <c r="E54" s="775"/>
    </row>
    <row r="55" spans="1:5" ht="15" customHeight="1" hidden="1" outlineLevel="1">
      <c r="A55" s="1165" t="s">
        <v>858</v>
      </c>
      <c r="B55" s="1168" t="s">
        <v>66</v>
      </c>
      <c r="C55" s="444" t="s">
        <v>53</v>
      </c>
      <c r="D55" s="131"/>
      <c r="E55" s="773" t="s">
        <v>43</v>
      </c>
    </row>
    <row r="56" spans="1:5" ht="15" hidden="1" outlineLevel="1">
      <c r="A56" s="1166"/>
      <c r="B56" s="1169"/>
      <c r="C56" s="23" t="s">
        <v>50</v>
      </c>
      <c r="D56" s="22"/>
      <c r="E56" s="774"/>
    </row>
    <row r="57" spans="1:5" ht="15" hidden="1" outlineLevel="1">
      <c r="A57" s="1166"/>
      <c r="B57" s="1169"/>
      <c r="C57" s="445" t="s">
        <v>62</v>
      </c>
      <c r="D57" s="19"/>
      <c r="E57" s="774"/>
    </row>
    <row r="58" spans="1:5" ht="15" hidden="1" outlineLevel="1">
      <c r="A58" s="1166"/>
      <c r="B58" s="1169"/>
      <c r="C58" s="445" t="s">
        <v>857</v>
      </c>
      <c r="D58" s="130"/>
      <c r="E58" s="774"/>
    </row>
    <row r="59" spans="1:5" ht="15" customHeight="1" hidden="1" outlineLevel="1">
      <c r="A59" s="1166"/>
      <c r="B59" s="1169"/>
      <c r="C59" s="445" t="s">
        <v>855</v>
      </c>
      <c r="D59" s="129"/>
      <c r="E59" s="774"/>
    </row>
    <row r="60" spans="1:5" ht="15" customHeight="1" hidden="1" outlineLevel="1" thickBot="1">
      <c r="A60" s="1167"/>
      <c r="B60" s="1170"/>
      <c r="C60" s="23" t="s">
        <v>856</v>
      </c>
      <c r="D60" s="128"/>
      <c r="E60" s="775"/>
    </row>
    <row r="61" spans="1:5" ht="15" customHeight="1" hidden="1" outlineLevel="1">
      <c r="A61" s="1165" t="s">
        <v>858</v>
      </c>
      <c r="B61" s="1168" t="s">
        <v>66</v>
      </c>
      <c r="C61" s="444" t="s">
        <v>53</v>
      </c>
      <c r="D61" s="131"/>
      <c r="E61" s="773" t="s">
        <v>43</v>
      </c>
    </row>
    <row r="62" spans="1:5" ht="15" hidden="1" outlineLevel="1">
      <c r="A62" s="1166"/>
      <c r="B62" s="1169"/>
      <c r="C62" s="23" t="s">
        <v>50</v>
      </c>
      <c r="D62" s="22"/>
      <c r="E62" s="774"/>
    </row>
    <row r="63" spans="1:5" ht="15" hidden="1" outlineLevel="1">
      <c r="A63" s="1166"/>
      <c r="B63" s="1169"/>
      <c r="C63" s="445" t="s">
        <v>62</v>
      </c>
      <c r="D63" s="19"/>
      <c r="E63" s="774"/>
    </row>
    <row r="64" spans="1:5" ht="15" hidden="1" outlineLevel="1">
      <c r="A64" s="1166"/>
      <c r="B64" s="1169"/>
      <c r="C64" s="445" t="s">
        <v>857</v>
      </c>
      <c r="D64" s="130"/>
      <c r="E64" s="774"/>
    </row>
    <row r="65" spans="1:5" ht="15" customHeight="1" hidden="1" outlineLevel="1">
      <c r="A65" s="1166"/>
      <c r="B65" s="1169"/>
      <c r="C65" s="445" t="s">
        <v>855</v>
      </c>
      <c r="D65" s="129"/>
      <c r="E65" s="774"/>
    </row>
    <row r="66" spans="1:5" ht="15" customHeight="1" hidden="1" outlineLevel="1" thickBot="1">
      <c r="A66" s="1167"/>
      <c r="B66" s="1170"/>
      <c r="C66" s="23" t="s">
        <v>856</v>
      </c>
      <c r="D66" s="128"/>
      <c r="E66" s="775"/>
    </row>
    <row r="67" spans="1:5" ht="15" customHeight="1" hidden="1" outlineLevel="1">
      <c r="A67" s="1165" t="s">
        <v>858</v>
      </c>
      <c r="B67" s="1168" t="s">
        <v>66</v>
      </c>
      <c r="C67" s="444" t="s">
        <v>53</v>
      </c>
      <c r="D67" s="131"/>
      <c r="E67" s="773" t="s">
        <v>43</v>
      </c>
    </row>
    <row r="68" spans="1:5" ht="15" hidden="1" outlineLevel="1">
      <c r="A68" s="1166"/>
      <c r="B68" s="1169"/>
      <c r="C68" s="23" t="s">
        <v>50</v>
      </c>
      <c r="D68" s="22"/>
      <c r="E68" s="774"/>
    </row>
    <row r="69" spans="1:5" ht="15" hidden="1" outlineLevel="1">
      <c r="A69" s="1166"/>
      <c r="B69" s="1169"/>
      <c r="C69" s="445" t="s">
        <v>62</v>
      </c>
      <c r="D69" s="19"/>
      <c r="E69" s="774"/>
    </row>
    <row r="70" spans="1:5" ht="15" hidden="1" outlineLevel="1">
      <c r="A70" s="1166"/>
      <c r="B70" s="1169"/>
      <c r="C70" s="445" t="s">
        <v>857</v>
      </c>
      <c r="D70" s="130"/>
      <c r="E70" s="774"/>
    </row>
    <row r="71" spans="1:5" ht="15" customHeight="1" hidden="1" outlineLevel="1">
      <c r="A71" s="1166"/>
      <c r="B71" s="1169"/>
      <c r="C71" s="445" t="s">
        <v>855</v>
      </c>
      <c r="D71" s="129"/>
      <c r="E71" s="774"/>
    </row>
    <row r="72" spans="1:5" ht="15" customHeight="1" hidden="1" outlineLevel="1" thickBot="1">
      <c r="A72" s="1167"/>
      <c r="B72" s="1170"/>
      <c r="C72" s="23" t="s">
        <v>856</v>
      </c>
      <c r="D72" s="128"/>
      <c r="E72" s="775"/>
    </row>
    <row r="73" spans="1:5" ht="15" customHeight="1" hidden="1" outlineLevel="1">
      <c r="A73" s="1165" t="s">
        <v>858</v>
      </c>
      <c r="B73" s="1168" t="s">
        <v>66</v>
      </c>
      <c r="C73" s="444" t="s">
        <v>53</v>
      </c>
      <c r="D73" s="131"/>
      <c r="E73" s="773" t="s">
        <v>43</v>
      </c>
    </row>
    <row r="74" spans="1:5" ht="15" hidden="1" outlineLevel="1">
      <c r="A74" s="1166"/>
      <c r="B74" s="1169"/>
      <c r="C74" s="23" t="s">
        <v>50</v>
      </c>
      <c r="D74" s="22"/>
      <c r="E74" s="774"/>
    </row>
    <row r="75" spans="1:5" ht="15" hidden="1" outlineLevel="1">
      <c r="A75" s="1166"/>
      <c r="B75" s="1169"/>
      <c r="C75" s="445" t="s">
        <v>62</v>
      </c>
      <c r="D75" s="19"/>
      <c r="E75" s="774"/>
    </row>
    <row r="76" spans="1:5" ht="15" hidden="1" outlineLevel="1">
      <c r="A76" s="1166"/>
      <c r="B76" s="1169"/>
      <c r="C76" s="445" t="s">
        <v>857</v>
      </c>
      <c r="D76" s="130"/>
      <c r="E76" s="774"/>
    </row>
    <row r="77" spans="1:5" ht="15" customHeight="1" hidden="1" outlineLevel="1">
      <c r="A77" s="1166"/>
      <c r="B77" s="1169"/>
      <c r="C77" s="445" t="s">
        <v>855</v>
      </c>
      <c r="D77" s="129"/>
      <c r="E77" s="774"/>
    </row>
    <row r="78" spans="1:5" ht="15" customHeight="1" hidden="1" outlineLevel="1" thickBot="1">
      <c r="A78" s="1167"/>
      <c r="B78" s="1170"/>
      <c r="C78" s="23" t="s">
        <v>856</v>
      </c>
      <c r="D78" s="128"/>
      <c r="E78" s="775"/>
    </row>
    <row r="79" spans="1:5" ht="15" customHeight="1" hidden="1" outlineLevel="1">
      <c r="A79" s="1165" t="s">
        <v>858</v>
      </c>
      <c r="B79" s="1168" t="s">
        <v>66</v>
      </c>
      <c r="C79" s="444" t="s">
        <v>53</v>
      </c>
      <c r="D79" s="131"/>
      <c r="E79" s="773" t="s">
        <v>43</v>
      </c>
    </row>
    <row r="80" spans="1:5" ht="15" hidden="1" outlineLevel="1">
      <c r="A80" s="1166"/>
      <c r="B80" s="1169"/>
      <c r="C80" s="23" t="s">
        <v>50</v>
      </c>
      <c r="D80" s="22"/>
      <c r="E80" s="774"/>
    </row>
    <row r="81" spans="1:5" ht="15" hidden="1" outlineLevel="1">
      <c r="A81" s="1166"/>
      <c r="B81" s="1169"/>
      <c r="C81" s="445" t="s">
        <v>62</v>
      </c>
      <c r="D81" s="19"/>
      <c r="E81" s="774"/>
    </row>
    <row r="82" spans="1:5" ht="15" hidden="1" outlineLevel="1">
      <c r="A82" s="1166"/>
      <c r="B82" s="1169"/>
      <c r="C82" s="445" t="s">
        <v>857</v>
      </c>
      <c r="D82" s="130"/>
      <c r="E82" s="774"/>
    </row>
    <row r="83" spans="1:5" ht="15" customHeight="1" hidden="1" outlineLevel="1">
      <c r="A83" s="1166"/>
      <c r="B83" s="1169"/>
      <c r="C83" s="445" t="s">
        <v>855</v>
      </c>
      <c r="D83" s="129"/>
      <c r="E83" s="774"/>
    </row>
    <row r="84" spans="1:5" ht="15" customHeight="1" hidden="1" outlineLevel="1" thickBot="1">
      <c r="A84" s="1167"/>
      <c r="B84" s="1170"/>
      <c r="C84" s="23" t="s">
        <v>856</v>
      </c>
      <c r="D84" s="128"/>
      <c r="E84" s="775"/>
    </row>
    <row r="85" spans="1:5" ht="15" customHeight="1" hidden="1" outlineLevel="1">
      <c r="A85" s="1165" t="s">
        <v>858</v>
      </c>
      <c r="B85" s="1168" t="s">
        <v>66</v>
      </c>
      <c r="C85" s="444" t="s">
        <v>53</v>
      </c>
      <c r="D85" s="131"/>
      <c r="E85" s="773" t="s">
        <v>43</v>
      </c>
    </row>
    <row r="86" spans="1:5" ht="15" hidden="1" outlineLevel="1">
      <c r="A86" s="1166"/>
      <c r="B86" s="1169"/>
      <c r="C86" s="23" t="s">
        <v>50</v>
      </c>
      <c r="D86" s="22"/>
      <c r="E86" s="774"/>
    </row>
    <row r="87" spans="1:5" ht="15" hidden="1" outlineLevel="1">
      <c r="A87" s="1166"/>
      <c r="B87" s="1169"/>
      <c r="C87" s="445" t="s">
        <v>62</v>
      </c>
      <c r="D87" s="19"/>
      <c r="E87" s="774"/>
    </row>
    <row r="88" spans="1:5" ht="15" hidden="1" outlineLevel="1">
      <c r="A88" s="1166"/>
      <c r="B88" s="1169"/>
      <c r="C88" s="445" t="s">
        <v>857</v>
      </c>
      <c r="D88" s="130"/>
      <c r="E88" s="774"/>
    </row>
    <row r="89" spans="1:5" ht="15" customHeight="1" hidden="1" outlineLevel="1">
      <c r="A89" s="1166"/>
      <c r="B89" s="1169"/>
      <c r="C89" s="445" t="s">
        <v>855</v>
      </c>
      <c r="D89" s="129"/>
      <c r="E89" s="774"/>
    </row>
    <row r="90" spans="1:5" ht="15" customHeight="1" hidden="1" outlineLevel="1" thickBot="1">
      <c r="A90" s="1167"/>
      <c r="B90" s="1170"/>
      <c r="C90" s="23" t="s">
        <v>856</v>
      </c>
      <c r="D90" s="128"/>
      <c r="E90" s="775"/>
    </row>
    <row r="91" spans="1:5" ht="15" customHeight="1" hidden="1" outlineLevel="1">
      <c r="A91" s="1165" t="s">
        <v>858</v>
      </c>
      <c r="B91" s="1168" t="s">
        <v>66</v>
      </c>
      <c r="C91" s="444" t="s">
        <v>53</v>
      </c>
      <c r="D91" s="131"/>
      <c r="E91" s="773" t="s">
        <v>43</v>
      </c>
    </row>
    <row r="92" spans="1:5" ht="15" hidden="1" outlineLevel="1">
      <c r="A92" s="1166"/>
      <c r="B92" s="1169"/>
      <c r="C92" s="23" t="s">
        <v>50</v>
      </c>
      <c r="D92" s="22"/>
      <c r="E92" s="774"/>
    </row>
    <row r="93" spans="1:5" ht="15" hidden="1" outlineLevel="1">
      <c r="A93" s="1166"/>
      <c r="B93" s="1169"/>
      <c r="C93" s="445" t="s">
        <v>62</v>
      </c>
      <c r="D93" s="19"/>
      <c r="E93" s="774"/>
    </row>
    <row r="94" spans="1:5" ht="15" hidden="1" outlineLevel="1">
      <c r="A94" s="1166"/>
      <c r="B94" s="1169"/>
      <c r="C94" s="445" t="s">
        <v>857</v>
      </c>
      <c r="D94" s="130"/>
      <c r="E94" s="774"/>
    </row>
    <row r="95" spans="1:5" ht="15" customHeight="1" hidden="1" outlineLevel="1">
      <c r="A95" s="1166"/>
      <c r="B95" s="1169"/>
      <c r="C95" s="445" t="s">
        <v>855</v>
      </c>
      <c r="D95" s="129"/>
      <c r="E95" s="774"/>
    </row>
    <row r="96" spans="1:5" ht="15" customHeight="1" hidden="1" outlineLevel="1" thickBot="1">
      <c r="A96" s="1167"/>
      <c r="B96" s="1170"/>
      <c r="C96" s="23" t="s">
        <v>856</v>
      </c>
      <c r="D96" s="128"/>
      <c r="E96" s="775"/>
    </row>
    <row r="97" spans="1:5" ht="15" customHeight="1" hidden="1" outlineLevel="1">
      <c r="A97" s="1165" t="s">
        <v>858</v>
      </c>
      <c r="B97" s="1168" t="s">
        <v>66</v>
      </c>
      <c r="C97" s="444" t="s">
        <v>53</v>
      </c>
      <c r="D97" s="131"/>
      <c r="E97" s="773" t="s">
        <v>43</v>
      </c>
    </row>
    <row r="98" spans="1:5" ht="15" hidden="1" outlineLevel="1">
      <c r="A98" s="1166"/>
      <c r="B98" s="1169"/>
      <c r="C98" s="23" t="s">
        <v>50</v>
      </c>
      <c r="D98" s="22"/>
      <c r="E98" s="774"/>
    </row>
    <row r="99" spans="1:5" ht="15" hidden="1" outlineLevel="1">
      <c r="A99" s="1166"/>
      <c r="B99" s="1169"/>
      <c r="C99" s="445" t="s">
        <v>62</v>
      </c>
      <c r="D99" s="19"/>
      <c r="E99" s="774"/>
    </row>
    <row r="100" spans="1:5" ht="15" hidden="1" outlineLevel="1">
      <c r="A100" s="1166"/>
      <c r="B100" s="1169"/>
      <c r="C100" s="445" t="s">
        <v>857</v>
      </c>
      <c r="D100" s="130"/>
      <c r="E100" s="774"/>
    </row>
    <row r="101" spans="1:5" ht="15" customHeight="1" hidden="1" outlineLevel="1">
      <c r="A101" s="1166"/>
      <c r="B101" s="1169"/>
      <c r="C101" s="445" t="s">
        <v>855</v>
      </c>
      <c r="D101" s="129"/>
      <c r="E101" s="774"/>
    </row>
    <row r="102" spans="1:5" ht="15" customHeight="1" hidden="1" outlineLevel="1" thickBot="1">
      <c r="A102" s="1167"/>
      <c r="B102" s="1170"/>
      <c r="C102" s="23" t="s">
        <v>856</v>
      </c>
      <c r="D102" s="128"/>
      <c r="E102" s="775"/>
    </row>
    <row r="103" spans="1:5" ht="15" customHeight="1" hidden="1" outlineLevel="1">
      <c r="A103" s="1165" t="s">
        <v>858</v>
      </c>
      <c r="B103" s="1168" t="s">
        <v>66</v>
      </c>
      <c r="C103" s="444" t="s">
        <v>53</v>
      </c>
      <c r="D103" s="131"/>
      <c r="E103" s="773" t="s">
        <v>43</v>
      </c>
    </row>
    <row r="104" spans="1:5" ht="15" hidden="1" outlineLevel="1">
      <c r="A104" s="1166"/>
      <c r="B104" s="1169"/>
      <c r="C104" s="23" t="s">
        <v>50</v>
      </c>
      <c r="D104" s="22"/>
      <c r="E104" s="774"/>
    </row>
    <row r="105" spans="1:5" ht="15" hidden="1" outlineLevel="1">
      <c r="A105" s="1166"/>
      <c r="B105" s="1169"/>
      <c r="C105" s="445" t="s">
        <v>62</v>
      </c>
      <c r="D105" s="19"/>
      <c r="E105" s="774"/>
    </row>
    <row r="106" spans="1:5" ht="15" hidden="1" outlineLevel="1">
      <c r="A106" s="1166"/>
      <c r="B106" s="1169"/>
      <c r="C106" s="445" t="s">
        <v>857</v>
      </c>
      <c r="D106" s="130"/>
      <c r="E106" s="774"/>
    </row>
    <row r="107" spans="1:5" ht="15" customHeight="1" hidden="1" outlineLevel="1">
      <c r="A107" s="1166"/>
      <c r="B107" s="1169"/>
      <c r="C107" s="445" t="s">
        <v>855</v>
      </c>
      <c r="D107" s="129"/>
      <c r="E107" s="774"/>
    </row>
    <row r="108" spans="1:5" ht="15" customHeight="1" hidden="1" outlineLevel="1" thickBot="1">
      <c r="A108" s="1167"/>
      <c r="B108" s="1170"/>
      <c r="C108" s="23" t="s">
        <v>856</v>
      </c>
      <c r="D108" s="128"/>
      <c r="E108" s="775"/>
    </row>
    <row r="109" spans="1:5" ht="15" customHeight="1" hidden="1" outlineLevel="1">
      <c r="A109" s="1165" t="s">
        <v>858</v>
      </c>
      <c r="B109" s="1168" t="s">
        <v>66</v>
      </c>
      <c r="C109" s="444" t="s">
        <v>53</v>
      </c>
      <c r="D109" s="131"/>
      <c r="E109" s="773" t="s">
        <v>43</v>
      </c>
    </row>
    <row r="110" spans="1:5" ht="15" hidden="1" outlineLevel="1">
      <c r="A110" s="1166"/>
      <c r="B110" s="1169"/>
      <c r="C110" s="23" t="s">
        <v>50</v>
      </c>
      <c r="D110" s="22"/>
      <c r="E110" s="774"/>
    </row>
    <row r="111" spans="1:5" ht="15" hidden="1" outlineLevel="1">
      <c r="A111" s="1166"/>
      <c r="B111" s="1169"/>
      <c r="C111" s="445" t="s">
        <v>62</v>
      </c>
      <c r="D111" s="19"/>
      <c r="E111" s="774"/>
    </row>
    <row r="112" spans="1:5" ht="15" hidden="1" outlineLevel="1">
      <c r="A112" s="1166"/>
      <c r="B112" s="1169"/>
      <c r="C112" s="445" t="s">
        <v>857</v>
      </c>
      <c r="D112" s="130"/>
      <c r="E112" s="774"/>
    </row>
    <row r="113" spans="1:5" ht="15" customHeight="1" hidden="1" outlineLevel="1">
      <c r="A113" s="1166"/>
      <c r="B113" s="1169"/>
      <c r="C113" s="445" t="s">
        <v>855</v>
      </c>
      <c r="D113" s="129"/>
      <c r="E113" s="774"/>
    </row>
    <row r="114" spans="1:5" ht="15" customHeight="1" hidden="1" outlineLevel="1" thickBot="1">
      <c r="A114" s="1167"/>
      <c r="B114" s="1170"/>
      <c r="C114" s="23" t="s">
        <v>856</v>
      </c>
      <c r="D114" s="128"/>
      <c r="E114" s="775"/>
    </row>
    <row r="115" spans="1:5" ht="15" customHeight="1" hidden="1" outlineLevel="1">
      <c r="A115" s="1165" t="s">
        <v>858</v>
      </c>
      <c r="B115" s="1168" t="s">
        <v>66</v>
      </c>
      <c r="C115" s="444" t="s">
        <v>53</v>
      </c>
      <c r="D115" s="131"/>
      <c r="E115" s="773" t="s">
        <v>43</v>
      </c>
    </row>
    <row r="116" spans="1:5" ht="15" hidden="1" outlineLevel="1">
      <c r="A116" s="1166"/>
      <c r="B116" s="1169"/>
      <c r="C116" s="23" t="s">
        <v>50</v>
      </c>
      <c r="D116" s="22"/>
      <c r="E116" s="774"/>
    </row>
    <row r="117" spans="1:5" ht="15" hidden="1" outlineLevel="1">
      <c r="A117" s="1166"/>
      <c r="B117" s="1169"/>
      <c r="C117" s="445" t="s">
        <v>62</v>
      </c>
      <c r="D117" s="19"/>
      <c r="E117" s="774"/>
    </row>
    <row r="118" spans="1:5" ht="15" hidden="1" outlineLevel="1">
      <c r="A118" s="1166"/>
      <c r="B118" s="1169"/>
      <c r="C118" s="445" t="s">
        <v>857</v>
      </c>
      <c r="D118" s="130"/>
      <c r="E118" s="774"/>
    </row>
    <row r="119" spans="1:5" ht="15" customHeight="1" hidden="1" outlineLevel="1">
      <c r="A119" s="1166"/>
      <c r="B119" s="1169"/>
      <c r="C119" s="445" t="s">
        <v>855</v>
      </c>
      <c r="D119" s="129"/>
      <c r="E119" s="774"/>
    </row>
    <row r="120" spans="1:5" ht="15" customHeight="1" hidden="1" outlineLevel="1" thickBot="1">
      <c r="A120" s="1167"/>
      <c r="B120" s="1170"/>
      <c r="C120" s="23" t="s">
        <v>856</v>
      </c>
      <c r="D120" s="128"/>
      <c r="E120" s="775"/>
    </row>
    <row r="121" spans="1:5" ht="15" customHeight="1" hidden="1" outlineLevel="1">
      <c r="A121" s="1165" t="s">
        <v>858</v>
      </c>
      <c r="B121" s="1168" t="s">
        <v>66</v>
      </c>
      <c r="C121" s="444" t="s">
        <v>53</v>
      </c>
      <c r="D121" s="131"/>
      <c r="E121" s="773" t="s">
        <v>43</v>
      </c>
    </row>
    <row r="122" spans="1:5" ht="15" hidden="1" outlineLevel="1">
      <c r="A122" s="1166"/>
      <c r="B122" s="1169"/>
      <c r="C122" s="23" t="s">
        <v>50</v>
      </c>
      <c r="D122" s="22"/>
      <c r="E122" s="774"/>
    </row>
    <row r="123" spans="1:5" ht="15" hidden="1" outlineLevel="1">
      <c r="A123" s="1166"/>
      <c r="B123" s="1169"/>
      <c r="C123" s="445" t="s">
        <v>62</v>
      </c>
      <c r="D123" s="19"/>
      <c r="E123" s="774"/>
    </row>
    <row r="124" spans="1:5" ht="15" hidden="1" outlineLevel="1">
      <c r="A124" s="1166"/>
      <c r="B124" s="1169"/>
      <c r="C124" s="445" t="s">
        <v>857</v>
      </c>
      <c r="D124" s="130"/>
      <c r="E124" s="774"/>
    </row>
    <row r="125" spans="1:5" ht="15" customHeight="1" hidden="1" outlineLevel="1">
      <c r="A125" s="1166"/>
      <c r="B125" s="1169"/>
      <c r="C125" s="445" t="s">
        <v>855</v>
      </c>
      <c r="D125" s="129"/>
      <c r="E125" s="774"/>
    </row>
    <row r="126" spans="1:5" ht="15" customHeight="1" hidden="1" outlineLevel="1" thickBot="1">
      <c r="A126" s="1167"/>
      <c r="B126" s="1170"/>
      <c r="C126" s="23" t="s">
        <v>856</v>
      </c>
      <c r="D126" s="128"/>
      <c r="E126" s="775"/>
    </row>
    <row r="127" spans="1:5" ht="15" customHeight="1" hidden="1" outlineLevel="1">
      <c r="A127" s="1165" t="s">
        <v>858</v>
      </c>
      <c r="B127" s="1168" t="s">
        <v>66</v>
      </c>
      <c r="C127" s="444" t="s">
        <v>53</v>
      </c>
      <c r="D127" s="131"/>
      <c r="E127" s="773" t="s">
        <v>43</v>
      </c>
    </row>
    <row r="128" spans="1:5" ht="15" hidden="1" outlineLevel="1">
      <c r="A128" s="1166"/>
      <c r="B128" s="1169"/>
      <c r="C128" s="23" t="s">
        <v>50</v>
      </c>
      <c r="D128" s="22"/>
      <c r="E128" s="774"/>
    </row>
    <row r="129" spans="1:5" ht="15" hidden="1" outlineLevel="1">
      <c r="A129" s="1166"/>
      <c r="B129" s="1169"/>
      <c r="C129" s="445" t="s">
        <v>62</v>
      </c>
      <c r="D129" s="19"/>
      <c r="E129" s="774"/>
    </row>
    <row r="130" spans="1:5" ht="15" hidden="1" outlineLevel="1">
      <c r="A130" s="1166"/>
      <c r="B130" s="1169"/>
      <c r="C130" s="445" t="s">
        <v>857</v>
      </c>
      <c r="D130" s="130"/>
      <c r="E130" s="774"/>
    </row>
    <row r="131" spans="1:5" ht="15" customHeight="1" hidden="1" outlineLevel="1">
      <c r="A131" s="1166"/>
      <c r="B131" s="1169"/>
      <c r="C131" s="445" t="s">
        <v>855</v>
      </c>
      <c r="D131" s="129"/>
      <c r="E131" s="774"/>
    </row>
    <row r="132" spans="1:5" ht="15" customHeight="1" hidden="1" outlineLevel="1" thickBot="1">
      <c r="A132" s="1167"/>
      <c r="B132" s="1170"/>
      <c r="C132" s="23" t="s">
        <v>856</v>
      </c>
      <c r="D132" s="128"/>
      <c r="E132" s="775"/>
    </row>
    <row r="133" spans="1:5" ht="15" customHeight="1" hidden="1" outlineLevel="1">
      <c r="A133" s="1165" t="s">
        <v>858</v>
      </c>
      <c r="B133" s="1168" t="s">
        <v>66</v>
      </c>
      <c r="C133" s="444" t="s">
        <v>53</v>
      </c>
      <c r="D133" s="131"/>
      <c r="E133" s="773" t="s">
        <v>43</v>
      </c>
    </row>
    <row r="134" spans="1:5" ht="15" hidden="1" outlineLevel="1">
      <c r="A134" s="1166"/>
      <c r="B134" s="1169"/>
      <c r="C134" s="23" t="s">
        <v>50</v>
      </c>
      <c r="D134" s="22"/>
      <c r="E134" s="774"/>
    </row>
    <row r="135" spans="1:5" ht="15" hidden="1" outlineLevel="1">
      <c r="A135" s="1166"/>
      <c r="B135" s="1169"/>
      <c r="C135" s="445" t="s">
        <v>62</v>
      </c>
      <c r="D135" s="19"/>
      <c r="E135" s="774"/>
    </row>
    <row r="136" spans="1:5" ht="15" hidden="1" outlineLevel="1">
      <c r="A136" s="1166"/>
      <c r="B136" s="1169"/>
      <c r="C136" s="445" t="s">
        <v>857</v>
      </c>
      <c r="D136" s="130"/>
      <c r="E136" s="774"/>
    </row>
    <row r="137" spans="1:5" ht="15" customHeight="1" hidden="1" outlineLevel="1">
      <c r="A137" s="1166"/>
      <c r="B137" s="1169"/>
      <c r="C137" s="445" t="s">
        <v>855</v>
      </c>
      <c r="D137" s="129"/>
      <c r="E137" s="774"/>
    </row>
    <row r="138" spans="1:5" ht="15" customHeight="1" hidden="1" outlineLevel="1" thickBot="1">
      <c r="A138" s="1167"/>
      <c r="B138" s="1170"/>
      <c r="C138" s="23" t="s">
        <v>856</v>
      </c>
      <c r="D138" s="128"/>
      <c r="E138" s="775"/>
    </row>
    <row r="139" spans="1:5" ht="15" customHeight="1" hidden="1" outlineLevel="1">
      <c r="A139" s="1165" t="s">
        <v>858</v>
      </c>
      <c r="B139" s="1168" t="s">
        <v>66</v>
      </c>
      <c r="C139" s="444" t="s">
        <v>53</v>
      </c>
      <c r="D139" s="131"/>
      <c r="E139" s="773" t="s">
        <v>43</v>
      </c>
    </row>
    <row r="140" spans="1:5" ht="15" hidden="1" outlineLevel="1">
      <c r="A140" s="1166"/>
      <c r="B140" s="1169"/>
      <c r="C140" s="23" t="s">
        <v>50</v>
      </c>
      <c r="D140" s="22"/>
      <c r="E140" s="774"/>
    </row>
    <row r="141" spans="1:5" ht="15" hidden="1" outlineLevel="1">
      <c r="A141" s="1166"/>
      <c r="B141" s="1169"/>
      <c r="C141" s="445" t="s">
        <v>62</v>
      </c>
      <c r="D141" s="19"/>
      <c r="E141" s="774"/>
    </row>
    <row r="142" spans="1:5" ht="15" hidden="1" outlineLevel="1">
      <c r="A142" s="1166"/>
      <c r="B142" s="1169"/>
      <c r="C142" s="445" t="s">
        <v>857</v>
      </c>
      <c r="D142" s="130"/>
      <c r="E142" s="774"/>
    </row>
    <row r="143" spans="1:5" ht="15" customHeight="1" hidden="1" outlineLevel="1">
      <c r="A143" s="1166"/>
      <c r="B143" s="1169"/>
      <c r="C143" s="445" t="s">
        <v>855</v>
      </c>
      <c r="D143" s="129"/>
      <c r="E143" s="774"/>
    </row>
    <row r="144" spans="1:5" ht="15" customHeight="1" hidden="1" outlineLevel="1" thickBot="1">
      <c r="A144" s="1167"/>
      <c r="B144" s="1170"/>
      <c r="C144" s="23" t="s">
        <v>856</v>
      </c>
      <c r="D144" s="128"/>
      <c r="E144" s="775"/>
    </row>
    <row r="145" spans="1:5" ht="15" customHeight="1" hidden="1" outlineLevel="1">
      <c r="A145" s="1165" t="s">
        <v>858</v>
      </c>
      <c r="B145" s="1168" t="s">
        <v>66</v>
      </c>
      <c r="C145" s="444" t="s">
        <v>53</v>
      </c>
      <c r="D145" s="131"/>
      <c r="E145" s="773" t="s">
        <v>43</v>
      </c>
    </row>
    <row r="146" spans="1:5" ht="15" hidden="1" outlineLevel="1">
      <c r="A146" s="1166"/>
      <c r="B146" s="1169"/>
      <c r="C146" s="23" t="s">
        <v>50</v>
      </c>
      <c r="D146" s="22"/>
      <c r="E146" s="774"/>
    </row>
    <row r="147" spans="1:5" ht="15" hidden="1" outlineLevel="1">
      <c r="A147" s="1166"/>
      <c r="B147" s="1169"/>
      <c r="C147" s="445" t="s">
        <v>62</v>
      </c>
      <c r="D147" s="19"/>
      <c r="E147" s="774"/>
    </row>
    <row r="148" spans="1:5" ht="15" hidden="1" outlineLevel="1">
      <c r="A148" s="1166"/>
      <c r="B148" s="1169"/>
      <c r="C148" s="445" t="s">
        <v>857</v>
      </c>
      <c r="D148" s="130"/>
      <c r="E148" s="774"/>
    </row>
    <row r="149" spans="1:5" ht="15" customHeight="1" hidden="1" outlineLevel="1">
      <c r="A149" s="1166"/>
      <c r="B149" s="1169"/>
      <c r="C149" s="445" t="s">
        <v>855</v>
      </c>
      <c r="D149" s="129"/>
      <c r="E149" s="774"/>
    </row>
    <row r="150" spans="1:5" ht="15" customHeight="1" hidden="1" outlineLevel="1" thickBot="1">
      <c r="A150" s="1167"/>
      <c r="B150" s="1170"/>
      <c r="C150" s="23" t="s">
        <v>856</v>
      </c>
      <c r="D150" s="128"/>
      <c r="E150" s="775"/>
    </row>
    <row r="151" spans="1:5" ht="15" customHeight="1" hidden="1" outlineLevel="1">
      <c r="A151" s="1165" t="s">
        <v>858</v>
      </c>
      <c r="B151" s="1168" t="s">
        <v>66</v>
      </c>
      <c r="C151" s="444" t="s">
        <v>53</v>
      </c>
      <c r="D151" s="131"/>
      <c r="E151" s="773" t="s">
        <v>43</v>
      </c>
    </row>
    <row r="152" spans="1:5" ht="15" hidden="1" outlineLevel="1">
      <c r="A152" s="1166"/>
      <c r="B152" s="1169"/>
      <c r="C152" s="23" t="s">
        <v>50</v>
      </c>
      <c r="D152" s="22"/>
      <c r="E152" s="774"/>
    </row>
    <row r="153" spans="1:5" ht="15" hidden="1" outlineLevel="1">
      <c r="A153" s="1166"/>
      <c r="B153" s="1169"/>
      <c r="C153" s="445" t="s">
        <v>62</v>
      </c>
      <c r="D153" s="19"/>
      <c r="E153" s="774"/>
    </row>
    <row r="154" spans="1:5" ht="15" hidden="1" outlineLevel="1">
      <c r="A154" s="1166"/>
      <c r="B154" s="1169"/>
      <c r="C154" s="445" t="s">
        <v>857</v>
      </c>
      <c r="D154" s="130"/>
      <c r="E154" s="774"/>
    </row>
    <row r="155" spans="1:5" ht="15" customHeight="1" hidden="1" outlineLevel="1">
      <c r="A155" s="1166"/>
      <c r="B155" s="1169"/>
      <c r="C155" s="445" t="s">
        <v>855</v>
      </c>
      <c r="D155" s="129"/>
      <c r="E155" s="774"/>
    </row>
    <row r="156" spans="1:5" ht="15" customHeight="1" hidden="1" outlineLevel="1" thickBot="1">
      <c r="A156" s="1167"/>
      <c r="B156" s="1170"/>
      <c r="C156" s="23" t="s">
        <v>856</v>
      </c>
      <c r="D156" s="128"/>
      <c r="E156" s="775"/>
    </row>
    <row r="157" spans="1:5" ht="15" customHeight="1" hidden="1" outlineLevel="1">
      <c r="A157" s="1165" t="s">
        <v>858</v>
      </c>
      <c r="B157" s="1168" t="s">
        <v>66</v>
      </c>
      <c r="C157" s="444" t="s">
        <v>53</v>
      </c>
      <c r="D157" s="131"/>
      <c r="E157" s="773" t="s">
        <v>43</v>
      </c>
    </row>
    <row r="158" spans="1:5" ht="15" hidden="1" outlineLevel="1">
      <c r="A158" s="1166"/>
      <c r="B158" s="1169"/>
      <c r="C158" s="23" t="s">
        <v>50</v>
      </c>
      <c r="D158" s="22"/>
      <c r="E158" s="774"/>
    </row>
    <row r="159" spans="1:5" ht="15" hidden="1" outlineLevel="1">
      <c r="A159" s="1166"/>
      <c r="B159" s="1169"/>
      <c r="C159" s="445" t="s">
        <v>62</v>
      </c>
      <c r="D159" s="19"/>
      <c r="E159" s="774"/>
    </row>
    <row r="160" spans="1:5" ht="15" hidden="1" outlineLevel="1">
      <c r="A160" s="1166"/>
      <c r="B160" s="1169"/>
      <c r="C160" s="445" t="s">
        <v>857</v>
      </c>
      <c r="D160" s="130"/>
      <c r="E160" s="774"/>
    </row>
    <row r="161" spans="1:5" ht="15" customHeight="1" hidden="1" outlineLevel="1">
      <c r="A161" s="1166"/>
      <c r="B161" s="1169"/>
      <c r="C161" s="445" t="s">
        <v>855</v>
      </c>
      <c r="D161" s="129"/>
      <c r="E161" s="774"/>
    </row>
    <row r="162" spans="1:5" ht="15" customHeight="1" hidden="1" outlineLevel="1" thickBot="1">
      <c r="A162" s="1167"/>
      <c r="B162" s="1170"/>
      <c r="C162" s="23" t="s">
        <v>856</v>
      </c>
      <c r="D162" s="128"/>
      <c r="E162" s="775"/>
    </row>
    <row r="163" spans="1:5" ht="15" customHeight="1" hidden="1" outlineLevel="1">
      <c r="A163" s="1165" t="s">
        <v>858</v>
      </c>
      <c r="B163" s="1168" t="s">
        <v>66</v>
      </c>
      <c r="C163" s="444" t="s">
        <v>53</v>
      </c>
      <c r="D163" s="131"/>
      <c r="E163" s="773" t="s">
        <v>43</v>
      </c>
    </row>
    <row r="164" spans="1:5" ht="15" hidden="1" outlineLevel="1">
      <c r="A164" s="1166"/>
      <c r="B164" s="1169"/>
      <c r="C164" s="23" t="s">
        <v>50</v>
      </c>
      <c r="D164" s="22"/>
      <c r="E164" s="774"/>
    </row>
    <row r="165" spans="1:5" ht="15" hidden="1" outlineLevel="1">
      <c r="A165" s="1166"/>
      <c r="B165" s="1169"/>
      <c r="C165" s="445" t="s">
        <v>62</v>
      </c>
      <c r="D165" s="19"/>
      <c r="E165" s="774"/>
    </row>
    <row r="166" spans="1:5" ht="15" hidden="1" outlineLevel="1">
      <c r="A166" s="1166"/>
      <c r="B166" s="1169"/>
      <c r="C166" s="445" t="s">
        <v>857</v>
      </c>
      <c r="D166" s="130"/>
      <c r="E166" s="774"/>
    </row>
    <row r="167" spans="1:5" ht="15" customHeight="1" hidden="1" outlineLevel="1">
      <c r="A167" s="1166"/>
      <c r="B167" s="1169"/>
      <c r="C167" s="445" t="s">
        <v>855</v>
      </c>
      <c r="D167" s="129"/>
      <c r="E167" s="774"/>
    </row>
    <row r="168" spans="1:5" ht="15" customHeight="1" hidden="1" outlineLevel="1" thickBot="1">
      <c r="A168" s="1167"/>
      <c r="B168" s="1170"/>
      <c r="C168" s="23" t="s">
        <v>856</v>
      </c>
      <c r="D168" s="128"/>
      <c r="E168" s="775"/>
    </row>
    <row r="169" spans="1:5" ht="15" customHeight="1" hidden="1" outlineLevel="1">
      <c r="A169" s="1165" t="s">
        <v>858</v>
      </c>
      <c r="B169" s="1168" t="s">
        <v>66</v>
      </c>
      <c r="C169" s="444" t="s">
        <v>53</v>
      </c>
      <c r="D169" s="131"/>
      <c r="E169" s="773" t="s">
        <v>43</v>
      </c>
    </row>
    <row r="170" spans="1:5" ht="15" hidden="1" outlineLevel="1">
      <c r="A170" s="1166"/>
      <c r="B170" s="1169"/>
      <c r="C170" s="23" t="s">
        <v>50</v>
      </c>
      <c r="D170" s="22"/>
      <c r="E170" s="774"/>
    </row>
    <row r="171" spans="1:5" ht="15" hidden="1" outlineLevel="1">
      <c r="A171" s="1166"/>
      <c r="B171" s="1169"/>
      <c r="C171" s="445" t="s">
        <v>62</v>
      </c>
      <c r="D171" s="19"/>
      <c r="E171" s="774"/>
    </row>
    <row r="172" spans="1:5" ht="15" hidden="1" outlineLevel="1">
      <c r="A172" s="1166"/>
      <c r="B172" s="1169"/>
      <c r="C172" s="445" t="s">
        <v>857</v>
      </c>
      <c r="D172" s="130"/>
      <c r="E172" s="774"/>
    </row>
    <row r="173" spans="1:5" ht="15" customHeight="1" hidden="1" outlineLevel="1">
      <c r="A173" s="1166"/>
      <c r="B173" s="1169"/>
      <c r="C173" s="445" t="s">
        <v>855</v>
      </c>
      <c r="D173" s="129"/>
      <c r="E173" s="774"/>
    </row>
    <row r="174" spans="1:5" ht="15" customHeight="1" hidden="1" outlineLevel="1" thickBot="1">
      <c r="A174" s="1167"/>
      <c r="B174" s="1170"/>
      <c r="C174" s="23" t="s">
        <v>856</v>
      </c>
      <c r="D174" s="128"/>
      <c r="E174" s="775"/>
    </row>
    <row r="175" spans="1:5" ht="15" customHeight="1" hidden="1" outlineLevel="1">
      <c r="A175" s="1165" t="s">
        <v>858</v>
      </c>
      <c r="B175" s="1168" t="s">
        <v>66</v>
      </c>
      <c r="C175" s="444" t="s">
        <v>53</v>
      </c>
      <c r="D175" s="131"/>
      <c r="E175" s="773" t="s">
        <v>43</v>
      </c>
    </row>
    <row r="176" spans="1:5" ht="15" hidden="1" outlineLevel="1">
      <c r="A176" s="1166"/>
      <c r="B176" s="1169"/>
      <c r="C176" s="23" t="s">
        <v>50</v>
      </c>
      <c r="D176" s="22"/>
      <c r="E176" s="774"/>
    </row>
    <row r="177" spans="1:5" ht="15" hidden="1" outlineLevel="1">
      <c r="A177" s="1166"/>
      <c r="B177" s="1169"/>
      <c r="C177" s="445" t="s">
        <v>62</v>
      </c>
      <c r="D177" s="19"/>
      <c r="E177" s="774"/>
    </row>
    <row r="178" spans="1:5" ht="15" hidden="1" outlineLevel="1">
      <c r="A178" s="1166"/>
      <c r="B178" s="1169"/>
      <c r="C178" s="445" t="s">
        <v>857</v>
      </c>
      <c r="D178" s="130"/>
      <c r="E178" s="774"/>
    </row>
    <row r="179" spans="1:5" ht="15" customHeight="1" hidden="1" outlineLevel="1">
      <c r="A179" s="1166"/>
      <c r="B179" s="1169"/>
      <c r="C179" s="445" t="s">
        <v>855</v>
      </c>
      <c r="D179" s="129"/>
      <c r="E179" s="774"/>
    </row>
    <row r="180" spans="1:5" ht="15" customHeight="1" hidden="1" outlineLevel="1" thickBot="1">
      <c r="A180" s="1167"/>
      <c r="B180" s="1170"/>
      <c r="C180" s="23" t="s">
        <v>856</v>
      </c>
      <c r="D180" s="128"/>
      <c r="E180" s="775"/>
    </row>
    <row r="181" spans="1:5" ht="15" customHeight="1" hidden="1" outlineLevel="1">
      <c r="A181" s="1165" t="s">
        <v>858</v>
      </c>
      <c r="B181" s="1168" t="s">
        <v>66</v>
      </c>
      <c r="C181" s="444" t="s">
        <v>53</v>
      </c>
      <c r="D181" s="131"/>
      <c r="E181" s="773" t="s">
        <v>43</v>
      </c>
    </row>
    <row r="182" spans="1:5" ht="15" hidden="1" outlineLevel="1">
      <c r="A182" s="1166"/>
      <c r="B182" s="1169"/>
      <c r="C182" s="23" t="s">
        <v>50</v>
      </c>
      <c r="D182" s="22"/>
      <c r="E182" s="774"/>
    </row>
    <row r="183" spans="1:5" ht="15" hidden="1" outlineLevel="1">
      <c r="A183" s="1166"/>
      <c r="B183" s="1169"/>
      <c r="C183" s="445" t="s">
        <v>62</v>
      </c>
      <c r="D183" s="19"/>
      <c r="E183" s="774"/>
    </row>
    <row r="184" spans="1:5" ht="15" hidden="1" outlineLevel="1">
      <c r="A184" s="1166"/>
      <c r="B184" s="1169"/>
      <c r="C184" s="445" t="s">
        <v>857</v>
      </c>
      <c r="D184" s="130"/>
      <c r="E184" s="774"/>
    </row>
    <row r="185" spans="1:5" ht="15" customHeight="1" hidden="1" outlineLevel="1">
      <c r="A185" s="1166"/>
      <c r="B185" s="1169"/>
      <c r="C185" s="445" t="s">
        <v>855</v>
      </c>
      <c r="D185" s="129"/>
      <c r="E185" s="774"/>
    </row>
    <row r="186" spans="1:5" ht="15" customHeight="1" hidden="1" outlineLevel="1" thickBot="1">
      <c r="A186" s="1167"/>
      <c r="B186" s="1170"/>
      <c r="C186" s="23" t="s">
        <v>856</v>
      </c>
      <c r="D186" s="128"/>
      <c r="E186" s="775"/>
    </row>
    <row r="187" spans="1:5" ht="19.5" customHeight="1" collapsed="1">
      <c r="A187" s="1165" t="s">
        <v>858</v>
      </c>
      <c r="B187" s="1168" t="s">
        <v>65</v>
      </c>
      <c r="C187" s="26" t="s">
        <v>61</v>
      </c>
      <c r="D187" s="127"/>
      <c r="E187" s="1051" t="s">
        <v>3178</v>
      </c>
    </row>
    <row r="188" spans="1:5" ht="19.5" customHeight="1">
      <c r="A188" s="1166"/>
      <c r="B188" s="1169"/>
      <c r="C188" s="126" t="s">
        <v>856</v>
      </c>
      <c r="D188" s="21"/>
      <c r="E188" s="1052"/>
    </row>
    <row r="189" spans="1:5" ht="19.5" customHeight="1" thickBot="1">
      <c r="A189" s="1167"/>
      <c r="B189" s="1170"/>
      <c r="C189" s="125" t="s">
        <v>855</v>
      </c>
      <c r="D189" s="124"/>
      <c r="E189" s="1053"/>
    </row>
    <row r="190" spans="1:5" ht="20.25" customHeight="1" hidden="1" outlineLevel="1">
      <c r="A190" s="1165" t="s">
        <v>67</v>
      </c>
      <c r="B190" s="1168" t="s">
        <v>65</v>
      </c>
      <c r="C190" s="26" t="s">
        <v>61</v>
      </c>
      <c r="D190" s="127"/>
      <c r="E190" s="773" t="s">
        <v>43</v>
      </c>
    </row>
    <row r="191" spans="1:5" ht="20.25" customHeight="1" hidden="1" outlineLevel="1">
      <c r="A191" s="1166"/>
      <c r="B191" s="1169"/>
      <c r="C191" s="126" t="s">
        <v>856</v>
      </c>
      <c r="D191" s="21"/>
      <c r="E191" s="774"/>
    </row>
    <row r="192" spans="1:5" ht="20.25" customHeight="1" hidden="1" outlineLevel="1" thickBot="1">
      <c r="A192" s="1167"/>
      <c r="B192" s="1170"/>
      <c r="C192" s="125" t="s">
        <v>855</v>
      </c>
      <c r="D192" s="124"/>
      <c r="E192" s="775"/>
    </row>
    <row r="193" spans="1:5" ht="20.25" customHeight="1" hidden="1" outlineLevel="1">
      <c r="A193" s="1165" t="s">
        <v>67</v>
      </c>
      <c r="B193" s="1168" t="s">
        <v>65</v>
      </c>
      <c r="C193" s="26" t="s">
        <v>61</v>
      </c>
      <c r="D193" s="127"/>
      <c r="E193" s="773" t="s">
        <v>43</v>
      </c>
    </row>
    <row r="194" spans="1:5" ht="20.25" customHeight="1" hidden="1" outlineLevel="1">
      <c r="A194" s="1166"/>
      <c r="B194" s="1169"/>
      <c r="C194" s="126" t="s">
        <v>856</v>
      </c>
      <c r="D194" s="21"/>
      <c r="E194" s="774"/>
    </row>
    <row r="195" spans="1:5" ht="20.25" customHeight="1" hidden="1" outlineLevel="1" thickBot="1">
      <c r="A195" s="1167"/>
      <c r="B195" s="1170"/>
      <c r="C195" s="125" t="s">
        <v>855</v>
      </c>
      <c r="D195" s="124"/>
      <c r="E195" s="775"/>
    </row>
    <row r="196" spans="1:5" ht="20.25" customHeight="1" hidden="1" outlineLevel="1">
      <c r="A196" s="1165" t="s">
        <v>67</v>
      </c>
      <c r="B196" s="1168" t="s">
        <v>65</v>
      </c>
      <c r="C196" s="26" t="s">
        <v>61</v>
      </c>
      <c r="D196" s="127"/>
      <c r="E196" s="773" t="s">
        <v>43</v>
      </c>
    </row>
    <row r="197" spans="1:5" ht="20.25" customHeight="1" hidden="1" outlineLevel="1">
      <c r="A197" s="1166"/>
      <c r="B197" s="1169"/>
      <c r="C197" s="126" t="s">
        <v>856</v>
      </c>
      <c r="D197" s="21"/>
      <c r="E197" s="774"/>
    </row>
    <row r="198" spans="1:5" ht="20.25" customHeight="1" hidden="1" outlineLevel="1" thickBot="1">
      <c r="A198" s="1167"/>
      <c r="B198" s="1170"/>
      <c r="C198" s="125" t="s">
        <v>855</v>
      </c>
      <c r="D198" s="124"/>
      <c r="E198" s="775"/>
    </row>
    <row r="199" spans="1:5" ht="20.25" customHeight="1" hidden="1" outlineLevel="1">
      <c r="A199" s="1165" t="s">
        <v>67</v>
      </c>
      <c r="B199" s="1168" t="s">
        <v>65</v>
      </c>
      <c r="C199" s="26" t="s">
        <v>61</v>
      </c>
      <c r="D199" s="127"/>
      <c r="E199" s="773" t="s">
        <v>43</v>
      </c>
    </row>
    <row r="200" spans="1:5" ht="20.25" customHeight="1" hidden="1" outlineLevel="1">
      <c r="A200" s="1166"/>
      <c r="B200" s="1169"/>
      <c r="C200" s="126" t="s">
        <v>856</v>
      </c>
      <c r="D200" s="21"/>
      <c r="E200" s="774"/>
    </row>
    <row r="201" spans="1:5" ht="20.25" customHeight="1" hidden="1" outlineLevel="1" thickBot="1">
      <c r="A201" s="1167"/>
      <c r="B201" s="1170"/>
      <c r="C201" s="125" t="s">
        <v>855</v>
      </c>
      <c r="D201" s="124"/>
      <c r="E201" s="775"/>
    </row>
    <row r="202" spans="1:5" ht="20.25" customHeight="1" hidden="1" outlineLevel="1">
      <c r="A202" s="1165" t="s">
        <v>67</v>
      </c>
      <c r="B202" s="1168" t="s">
        <v>65</v>
      </c>
      <c r="C202" s="26" t="s">
        <v>61</v>
      </c>
      <c r="D202" s="127"/>
      <c r="E202" s="773" t="s">
        <v>43</v>
      </c>
    </row>
    <row r="203" spans="1:5" ht="20.25" customHeight="1" hidden="1" outlineLevel="1">
      <c r="A203" s="1166"/>
      <c r="B203" s="1169"/>
      <c r="C203" s="126" t="s">
        <v>856</v>
      </c>
      <c r="D203" s="21"/>
      <c r="E203" s="774"/>
    </row>
    <row r="204" spans="1:5" ht="20.25" customHeight="1" hidden="1" outlineLevel="1" thickBot="1">
      <c r="A204" s="1167"/>
      <c r="B204" s="1170"/>
      <c r="C204" s="125" t="s">
        <v>855</v>
      </c>
      <c r="D204" s="124"/>
      <c r="E204" s="775"/>
    </row>
    <row r="205" spans="1:5" ht="20.25" customHeight="1" hidden="1" outlineLevel="1">
      <c r="A205" s="1165" t="s">
        <v>67</v>
      </c>
      <c r="B205" s="1168" t="s">
        <v>65</v>
      </c>
      <c r="C205" s="26" t="s">
        <v>61</v>
      </c>
      <c r="D205" s="127"/>
      <c r="E205" s="773" t="s">
        <v>43</v>
      </c>
    </row>
    <row r="206" spans="1:5" ht="20.25" customHeight="1" hidden="1" outlineLevel="1">
      <c r="A206" s="1166"/>
      <c r="B206" s="1169"/>
      <c r="C206" s="126" t="s">
        <v>856</v>
      </c>
      <c r="D206" s="21"/>
      <c r="E206" s="774"/>
    </row>
    <row r="207" spans="1:5" ht="20.25" customHeight="1" hidden="1" outlineLevel="1" thickBot="1">
      <c r="A207" s="1167"/>
      <c r="B207" s="1170"/>
      <c r="C207" s="125" t="s">
        <v>855</v>
      </c>
      <c r="D207" s="124"/>
      <c r="E207" s="775"/>
    </row>
    <row r="208" spans="1:5" ht="20.25" customHeight="1" hidden="1" outlineLevel="1">
      <c r="A208" s="1165" t="s">
        <v>67</v>
      </c>
      <c r="B208" s="1168" t="s">
        <v>65</v>
      </c>
      <c r="C208" s="26" t="s">
        <v>61</v>
      </c>
      <c r="D208" s="127"/>
      <c r="E208" s="773" t="s">
        <v>43</v>
      </c>
    </row>
    <row r="209" spans="1:5" ht="20.25" customHeight="1" hidden="1" outlineLevel="1">
      <c r="A209" s="1166"/>
      <c r="B209" s="1169"/>
      <c r="C209" s="126" t="s">
        <v>856</v>
      </c>
      <c r="D209" s="21"/>
      <c r="E209" s="774"/>
    </row>
    <row r="210" spans="1:5" ht="20.25" customHeight="1" hidden="1" outlineLevel="1" thickBot="1">
      <c r="A210" s="1167"/>
      <c r="B210" s="1170"/>
      <c r="C210" s="125" t="s">
        <v>855</v>
      </c>
      <c r="D210" s="124"/>
      <c r="E210" s="775"/>
    </row>
    <row r="211" spans="1:5" ht="20.25" customHeight="1" hidden="1" outlineLevel="1">
      <c r="A211" s="1165" t="s">
        <v>67</v>
      </c>
      <c r="B211" s="1168" t="s">
        <v>65</v>
      </c>
      <c r="C211" s="26" t="s">
        <v>61</v>
      </c>
      <c r="D211" s="127"/>
      <c r="E211" s="773" t="s">
        <v>43</v>
      </c>
    </row>
    <row r="212" spans="1:5" ht="20.25" customHeight="1" hidden="1" outlineLevel="1">
      <c r="A212" s="1166"/>
      <c r="B212" s="1169"/>
      <c r="C212" s="126" t="s">
        <v>856</v>
      </c>
      <c r="D212" s="21"/>
      <c r="E212" s="774"/>
    </row>
    <row r="213" spans="1:5" ht="20.25" customHeight="1" hidden="1" outlineLevel="1" thickBot="1">
      <c r="A213" s="1167"/>
      <c r="B213" s="1170"/>
      <c r="C213" s="125" t="s">
        <v>855</v>
      </c>
      <c r="D213" s="124"/>
      <c r="E213" s="775"/>
    </row>
    <row r="214" spans="1:5" ht="20.25" customHeight="1" hidden="1" outlineLevel="1">
      <c r="A214" s="1165" t="s">
        <v>67</v>
      </c>
      <c r="B214" s="1168" t="s">
        <v>65</v>
      </c>
      <c r="C214" s="26" t="s">
        <v>61</v>
      </c>
      <c r="D214" s="127"/>
      <c r="E214" s="773" t="s">
        <v>43</v>
      </c>
    </row>
    <row r="215" spans="1:5" ht="20.25" customHeight="1" hidden="1" outlineLevel="1">
      <c r="A215" s="1166"/>
      <c r="B215" s="1169"/>
      <c r="C215" s="126" t="s">
        <v>856</v>
      </c>
      <c r="D215" s="21"/>
      <c r="E215" s="774"/>
    </row>
    <row r="216" spans="1:5" ht="20.25" customHeight="1" hidden="1" outlineLevel="1" thickBot="1">
      <c r="A216" s="1167"/>
      <c r="B216" s="1170"/>
      <c r="C216" s="125" t="s">
        <v>855</v>
      </c>
      <c r="D216" s="124"/>
      <c r="E216" s="775"/>
    </row>
    <row r="217" spans="1:5" ht="20.25" customHeight="1" hidden="1" outlineLevel="1">
      <c r="A217" s="1165" t="s">
        <v>67</v>
      </c>
      <c r="B217" s="1168" t="s">
        <v>65</v>
      </c>
      <c r="C217" s="26" t="s">
        <v>61</v>
      </c>
      <c r="D217" s="127"/>
      <c r="E217" s="773" t="s">
        <v>43</v>
      </c>
    </row>
    <row r="218" spans="1:5" ht="20.25" customHeight="1" hidden="1" outlineLevel="1">
      <c r="A218" s="1166"/>
      <c r="B218" s="1169"/>
      <c r="C218" s="126" t="s">
        <v>856</v>
      </c>
      <c r="D218" s="21"/>
      <c r="E218" s="774"/>
    </row>
    <row r="219" spans="1:5" ht="20.25" customHeight="1" hidden="1" outlineLevel="1" thickBot="1">
      <c r="A219" s="1167"/>
      <c r="B219" s="1170"/>
      <c r="C219" s="125" t="s">
        <v>855</v>
      </c>
      <c r="D219" s="124"/>
      <c r="E219" s="775"/>
    </row>
    <row r="220" spans="1:5" ht="20.25" customHeight="1" hidden="1" outlineLevel="1">
      <c r="A220" s="1165" t="s">
        <v>67</v>
      </c>
      <c r="B220" s="1168" t="s">
        <v>65</v>
      </c>
      <c r="C220" s="26" t="s">
        <v>61</v>
      </c>
      <c r="D220" s="127"/>
      <c r="E220" s="773" t="s">
        <v>43</v>
      </c>
    </row>
    <row r="221" spans="1:5" ht="20.25" customHeight="1" hidden="1" outlineLevel="1">
      <c r="A221" s="1166"/>
      <c r="B221" s="1169"/>
      <c r="C221" s="126" t="s">
        <v>856</v>
      </c>
      <c r="D221" s="21"/>
      <c r="E221" s="774"/>
    </row>
    <row r="222" spans="1:5" ht="20.25" customHeight="1" hidden="1" outlineLevel="1" thickBot="1">
      <c r="A222" s="1167"/>
      <c r="B222" s="1170"/>
      <c r="C222" s="125" t="s">
        <v>855</v>
      </c>
      <c r="D222" s="124"/>
      <c r="E222" s="775"/>
    </row>
    <row r="223" spans="1:5" ht="20.25" customHeight="1" hidden="1" outlineLevel="1">
      <c r="A223" s="1165" t="s">
        <v>67</v>
      </c>
      <c r="B223" s="1168" t="s">
        <v>65</v>
      </c>
      <c r="C223" s="26" t="s">
        <v>61</v>
      </c>
      <c r="D223" s="127"/>
      <c r="E223" s="773" t="s">
        <v>43</v>
      </c>
    </row>
    <row r="224" spans="1:5" ht="20.25" customHeight="1" hidden="1" outlineLevel="1">
      <c r="A224" s="1166"/>
      <c r="B224" s="1169"/>
      <c r="C224" s="126" t="s">
        <v>856</v>
      </c>
      <c r="D224" s="21"/>
      <c r="E224" s="774"/>
    </row>
    <row r="225" spans="1:5" ht="20.25" customHeight="1" hidden="1" outlineLevel="1" thickBot="1">
      <c r="A225" s="1167"/>
      <c r="B225" s="1170"/>
      <c r="C225" s="125" t="s">
        <v>855</v>
      </c>
      <c r="D225" s="124"/>
      <c r="E225" s="775"/>
    </row>
    <row r="226" spans="1:5" ht="20.25" customHeight="1" hidden="1" outlineLevel="1">
      <c r="A226" s="1165" t="s">
        <v>67</v>
      </c>
      <c r="B226" s="1168" t="s">
        <v>65</v>
      </c>
      <c r="C226" s="26" t="s">
        <v>61</v>
      </c>
      <c r="D226" s="127"/>
      <c r="E226" s="773" t="s">
        <v>43</v>
      </c>
    </row>
    <row r="227" spans="1:5" ht="20.25" customHeight="1" hidden="1" outlineLevel="1">
      <c r="A227" s="1166"/>
      <c r="B227" s="1169"/>
      <c r="C227" s="126" t="s">
        <v>856</v>
      </c>
      <c r="D227" s="21"/>
      <c r="E227" s="774"/>
    </row>
    <row r="228" spans="1:5" ht="20.25" customHeight="1" hidden="1" outlineLevel="1" thickBot="1">
      <c r="A228" s="1167"/>
      <c r="B228" s="1170"/>
      <c r="C228" s="125" t="s">
        <v>855</v>
      </c>
      <c r="D228" s="124"/>
      <c r="E228" s="775"/>
    </row>
    <row r="229" spans="1:5" ht="20.25" customHeight="1" hidden="1" outlineLevel="1">
      <c r="A229" s="1165" t="s">
        <v>67</v>
      </c>
      <c r="B229" s="1168" t="s">
        <v>65</v>
      </c>
      <c r="C229" s="26" t="s">
        <v>61</v>
      </c>
      <c r="D229" s="127"/>
      <c r="E229" s="773" t="s">
        <v>43</v>
      </c>
    </row>
    <row r="230" spans="1:5" ht="20.25" customHeight="1" hidden="1" outlineLevel="1">
      <c r="A230" s="1166"/>
      <c r="B230" s="1169"/>
      <c r="C230" s="126" t="s">
        <v>856</v>
      </c>
      <c r="D230" s="21"/>
      <c r="E230" s="774"/>
    </row>
    <row r="231" spans="1:5" ht="20.25" customHeight="1" hidden="1" outlineLevel="1" thickBot="1">
      <c r="A231" s="1167"/>
      <c r="B231" s="1170"/>
      <c r="C231" s="125" t="s">
        <v>855</v>
      </c>
      <c r="D231" s="124"/>
      <c r="E231" s="775"/>
    </row>
    <row r="232" spans="1:5" ht="20.25" customHeight="1" hidden="1" outlineLevel="1">
      <c r="A232" s="1165" t="s">
        <v>67</v>
      </c>
      <c r="B232" s="1168" t="s">
        <v>65</v>
      </c>
      <c r="C232" s="26" t="s">
        <v>61</v>
      </c>
      <c r="D232" s="127"/>
      <c r="E232" s="773" t="s">
        <v>43</v>
      </c>
    </row>
    <row r="233" spans="1:5" ht="20.25" customHeight="1" hidden="1" outlineLevel="1">
      <c r="A233" s="1166"/>
      <c r="B233" s="1169"/>
      <c r="C233" s="126" t="s">
        <v>856</v>
      </c>
      <c r="D233" s="21"/>
      <c r="E233" s="774"/>
    </row>
    <row r="234" spans="1:5" ht="20.25" customHeight="1" hidden="1" outlineLevel="1" thickBot="1">
      <c r="A234" s="1167"/>
      <c r="B234" s="1170"/>
      <c r="C234" s="125" t="s">
        <v>855</v>
      </c>
      <c r="D234" s="124"/>
      <c r="E234" s="775"/>
    </row>
    <row r="235" spans="1:5" ht="20.25" customHeight="1" hidden="1" outlineLevel="1">
      <c r="A235" s="1165" t="s">
        <v>67</v>
      </c>
      <c r="B235" s="1168" t="s">
        <v>65</v>
      </c>
      <c r="C235" s="26" t="s">
        <v>61</v>
      </c>
      <c r="D235" s="127"/>
      <c r="E235" s="773" t="s">
        <v>43</v>
      </c>
    </row>
    <row r="236" spans="1:5" ht="20.25" customHeight="1" hidden="1" outlineLevel="1">
      <c r="A236" s="1166"/>
      <c r="B236" s="1169"/>
      <c r="C236" s="126" t="s">
        <v>856</v>
      </c>
      <c r="D236" s="21"/>
      <c r="E236" s="774"/>
    </row>
    <row r="237" spans="1:5" ht="20.25" customHeight="1" hidden="1" outlineLevel="1" thickBot="1">
      <c r="A237" s="1167"/>
      <c r="B237" s="1170"/>
      <c r="C237" s="125" t="s">
        <v>855</v>
      </c>
      <c r="D237" s="124"/>
      <c r="E237" s="775"/>
    </row>
    <row r="238" spans="1:5" ht="20.25" customHeight="1" hidden="1" outlineLevel="1">
      <c r="A238" s="1165" t="s">
        <v>67</v>
      </c>
      <c r="B238" s="1168" t="s">
        <v>65</v>
      </c>
      <c r="C238" s="26" t="s">
        <v>61</v>
      </c>
      <c r="D238" s="127"/>
      <c r="E238" s="773" t="s">
        <v>43</v>
      </c>
    </row>
    <row r="239" spans="1:5" ht="20.25" customHeight="1" hidden="1" outlineLevel="1">
      <c r="A239" s="1166"/>
      <c r="B239" s="1169"/>
      <c r="C239" s="126" t="s">
        <v>856</v>
      </c>
      <c r="D239" s="21"/>
      <c r="E239" s="774"/>
    </row>
    <row r="240" spans="1:5" ht="20.25" customHeight="1" hidden="1" outlineLevel="1" thickBot="1">
      <c r="A240" s="1167"/>
      <c r="B240" s="1170"/>
      <c r="C240" s="125" t="s">
        <v>855</v>
      </c>
      <c r="D240" s="124"/>
      <c r="E240" s="775"/>
    </row>
    <row r="241" spans="1:5" ht="20.25" customHeight="1" hidden="1" outlineLevel="1">
      <c r="A241" s="1165" t="s">
        <v>67</v>
      </c>
      <c r="B241" s="1168" t="s">
        <v>65</v>
      </c>
      <c r="C241" s="26" t="s">
        <v>61</v>
      </c>
      <c r="D241" s="127"/>
      <c r="E241" s="773" t="s">
        <v>43</v>
      </c>
    </row>
    <row r="242" spans="1:5" ht="20.25" customHeight="1" hidden="1" outlineLevel="1">
      <c r="A242" s="1166"/>
      <c r="B242" s="1169"/>
      <c r="C242" s="126" t="s">
        <v>856</v>
      </c>
      <c r="D242" s="21"/>
      <c r="E242" s="774"/>
    </row>
    <row r="243" spans="1:5" ht="20.25" customHeight="1" hidden="1" outlineLevel="1" thickBot="1">
      <c r="A243" s="1167"/>
      <c r="B243" s="1170"/>
      <c r="C243" s="125" t="s">
        <v>855</v>
      </c>
      <c r="D243" s="124"/>
      <c r="E243" s="775"/>
    </row>
    <row r="244" spans="1:5" ht="20.25" customHeight="1" hidden="1" outlineLevel="1">
      <c r="A244" s="1165" t="s">
        <v>67</v>
      </c>
      <c r="B244" s="1168" t="s">
        <v>65</v>
      </c>
      <c r="C244" s="26" t="s">
        <v>61</v>
      </c>
      <c r="D244" s="127"/>
      <c r="E244" s="773" t="s">
        <v>43</v>
      </c>
    </row>
    <row r="245" spans="1:5" ht="20.25" customHeight="1" hidden="1" outlineLevel="1">
      <c r="A245" s="1166"/>
      <c r="B245" s="1169"/>
      <c r="C245" s="126" t="s">
        <v>856</v>
      </c>
      <c r="D245" s="21"/>
      <c r="E245" s="774"/>
    </row>
    <row r="246" spans="1:5" ht="20.25" customHeight="1" hidden="1" outlineLevel="1" thickBot="1">
      <c r="A246" s="1167"/>
      <c r="B246" s="1170"/>
      <c r="C246" s="125" t="s">
        <v>855</v>
      </c>
      <c r="D246" s="124"/>
      <c r="E246" s="775"/>
    </row>
    <row r="247" spans="1:5" ht="20.25" customHeight="1" hidden="1" outlineLevel="1">
      <c r="A247" s="1165" t="s">
        <v>67</v>
      </c>
      <c r="B247" s="1168" t="s">
        <v>65</v>
      </c>
      <c r="C247" s="26" t="s">
        <v>61</v>
      </c>
      <c r="D247" s="127"/>
      <c r="E247" s="773" t="s">
        <v>43</v>
      </c>
    </row>
    <row r="248" spans="1:5" ht="20.25" customHeight="1" hidden="1" outlineLevel="1">
      <c r="A248" s="1166"/>
      <c r="B248" s="1169"/>
      <c r="C248" s="126" t="s">
        <v>856</v>
      </c>
      <c r="D248" s="21"/>
      <c r="E248" s="774"/>
    </row>
    <row r="249" spans="1:5" ht="20.25" customHeight="1" hidden="1" outlineLevel="1" thickBot="1">
      <c r="A249" s="1167"/>
      <c r="B249" s="1170"/>
      <c r="C249" s="125" t="s">
        <v>855</v>
      </c>
      <c r="D249" s="124"/>
      <c r="E249" s="775"/>
    </row>
    <row r="250" spans="1:5" ht="20.25" customHeight="1" hidden="1" outlineLevel="1">
      <c r="A250" s="1165" t="s">
        <v>67</v>
      </c>
      <c r="B250" s="1168" t="s">
        <v>65</v>
      </c>
      <c r="C250" s="26" t="s">
        <v>61</v>
      </c>
      <c r="D250" s="127"/>
      <c r="E250" s="773" t="s">
        <v>43</v>
      </c>
    </row>
    <row r="251" spans="1:5" ht="20.25" customHeight="1" hidden="1" outlineLevel="1">
      <c r="A251" s="1166"/>
      <c r="B251" s="1169"/>
      <c r="C251" s="126" t="s">
        <v>856</v>
      </c>
      <c r="D251" s="21"/>
      <c r="E251" s="774"/>
    </row>
    <row r="252" spans="1:5" ht="20.25" customHeight="1" hidden="1" outlineLevel="1" thickBot="1">
      <c r="A252" s="1167"/>
      <c r="B252" s="1170"/>
      <c r="C252" s="125" t="s">
        <v>855</v>
      </c>
      <c r="D252" s="124"/>
      <c r="E252" s="775"/>
    </row>
    <row r="253" spans="1:5" ht="20.25" customHeight="1" hidden="1" outlineLevel="1">
      <c r="A253" s="1165" t="s">
        <v>67</v>
      </c>
      <c r="B253" s="1168" t="s">
        <v>65</v>
      </c>
      <c r="C253" s="26" t="s">
        <v>61</v>
      </c>
      <c r="D253" s="127"/>
      <c r="E253" s="773" t="s">
        <v>43</v>
      </c>
    </row>
    <row r="254" spans="1:5" ht="20.25" customHeight="1" hidden="1" outlineLevel="1">
      <c r="A254" s="1166"/>
      <c r="B254" s="1169"/>
      <c r="C254" s="126" t="s">
        <v>856</v>
      </c>
      <c r="D254" s="21"/>
      <c r="E254" s="774"/>
    </row>
    <row r="255" spans="1:5" ht="20.25" customHeight="1" hidden="1" outlineLevel="1" thickBot="1">
      <c r="A255" s="1167"/>
      <c r="B255" s="1170"/>
      <c r="C255" s="125" t="s">
        <v>855</v>
      </c>
      <c r="D255" s="124"/>
      <c r="E255" s="775"/>
    </row>
    <row r="256" spans="1:5" ht="20.25" customHeight="1" hidden="1" outlineLevel="1">
      <c r="A256" s="1165" t="s">
        <v>67</v>
      </c>
      <c r="B256" s="1168" t="s">
        <v>65</v>
      </c>
      <c r="C256" s="26" t="s">
        <v>61</v>
      </c>
      <c r="D256" s="127"/>
      <c r="E256" s="773" t="s">
        <v>43</v>
      </c>
    </row>
    <row r="257" spans="1:5" ht="20.25" customHeight="1" hidden="1" outlineLevel="1">
      <c r="A257" s="1166"/>
      <c r="B257" s="1169"/>
      <c r="C257" s="126" t="s">
        <v>856</v>
      </c>
      <c r="D257" s="21"/>
      <c r="E257" s="774"/>
    </row>
    <row r="258" spans="1:5" ht="20.25" customHeight="1" hidden="1" outlineLevel="1" thickBot="1">
      <c r="A258" s="1167"/>
      <c r="B258" s="1170"/>
      <c r="C258" s="125" t="s">
        <v>855</v>
      </c>
      <c r="D258" s="124"/>
      <c r="E258" s="775"/>
    </row>
    <row r="259" spans="1:5" ht="20.25" customHeight="1" hidden="1" outlineLevel="1">
      <c r="A259" s="1165" t="s">
        <v>67</v>
      </c>
      <c r="B259" s="1168" t="s">
        <v>65</v>
      </c>
      <c r="C259" s="26" t="s">
        <v>61</v>
      </c>
      <c r="D259" s="127"/>
      <c r="E259" s="773" t="s">
        <v>43</v>
      </c>
    </row>
    <row r="260" spans="1:5" ht="20.25" customHeight="1" hidden="1" outlineLevel="1">
      <c r="A260" s="1166"/>
      <c r="B260" s="1169"/>
      <c r="C260" s="126" t="s">
        <v>856</v>
      </c>
      <c r="D260" s="21"/>
      <c r="E260" s="774"/>
    </row>
    <row r="261" spans="1:5" ht="20.25" customHeight="1" hidden="1" outlineLevel="1" thickBot="1">
      <c r="A261" s="1167"/>
      <c r="B261" s="1170"/>
      <c r="C261" s="125" t="s">
        <v>855</v>
      </c>
      <c r="D261" s="124"/>
      <c r="E261" s="775"/>
    </row>
    <row r="262" spans="1:5" ht="20.25" customHeight="1" hidden="1" outlineLevel="1">
      <c r="A262" s="1165" t="s">
        <v>67</v>
      </c>
      <c r="B262" s="1168" t="s">
        <v>65</v>
      </c>
      <c r="C262" s="26" t="s">
        <v>61</v>
      </c>
      <c r="D262" s="127"/>
      <c r="E262" s="773" t="s">
        <v>43</v>
      </c>
    </row>
    <row r="263" spans="1:5" ht="20.25" customHeight="1" hidden="1" outlineLevel="1">
      <c r="A263" s="1166"/>
      <c r="B263" s="1169"/>
      <c r="C263" s="126" t="s">
        <v>856</v>
      </c>
      <c r="D263" s="21"/>
      <c r="E263" s="774"/>
    </row>
    <row r="264" spans="1:5" ht="20.25" customHeight="1" hidden="1" outlineLevel="1" thickBot="1">
      <c r="A264" s="1167"/>
      <c r="B264" s="1170"/>
      <c r="C264" s="125" t="s">
        <v>855</v>
      </c>
      <c r="D264" s="124"/>
      <c r="E264" s="775"/>
    </row>
    <row r="265" spans="1:5" ht="20.25" customHeight="1" hidden="1" outlineLevel="1">
      <c r="A265" s="1165" t="s">
        <v>67</v>
      </c>
      <c r="B265" s="1168" t="s">
        <v>65</v>
      </c>
      <c r="C265" s="26" t="s">
        <v>61</v>
      </c>
      <c r="D265" s="127"/>
      <c r="E265" s="773" t="s">
        <v>43</v>
      </c>
    </row>
    <row r="266" spans="1:5" ht="20.25" customHeight="1" hidden="1" outlineLevel="1">
      <c r="A266" s="1166"/>
      <c r="B266" s="1169"/>
      <c r="C266" s="126" t="s">
        <v>856</v>
      </c>
      <c r="D266" s="21"/>
      <c r="E266" s="774"/>
    </row>
    <row r="267" spans="1:5" ht="20.25" customHeight="1" hidden="1" outlineLevel="1" thickBot="1">
      <c r="A267" s="1167"/>
      <c r="B267" s="1170"/>
      <c r="C267" s="125" t="s">
        <v>855</v>
      </c>
      <c r="D267" s="124"/>
      <c r="E267" s="775"/>
    </row>
    <row r="268" spans="1:5" ht="20.25" customHeight="1" hidden="1" outlineLevel="1">
      <c r="A268" s="1165" t="s">
        <v>67</v>
      </c>
      <c r="B268" s="1168" t="s">
        <v>65</v>
      </c>
      <c r="C268" s="26" t="s">
        <v>61</v>
      </c>
      <c r="D268" s="127"/>
      <c r="E268" s="773" t="s">
        <v>43</v>
      </c>
    </row>
    <row r="269" spans="1:5" ht="20.25" customHeight="1" hidden="1" outlineLevel="1">
      <c r="A269" s="1166"/>
      <c r="B269" s="1169"/>
      <c r="C269" s="126" t="s">
        <v>856</v>
      </c>
      <c r="D269" s="21"/>
      <c r="E269" s="774"/>
    </row>
    <row r="270" spans="1:5" ht="20.25" customHeight="1" hidden="1" outlineLevel="1" thickBot="1">
      <c r="A270" s="1167"/>
      <c r="B270" s="1170"/>
      <c r="C270" s="125" t="s">
        <v>855</v>
      </c>
      <c r="D270" s="124"/>
      <c r="E270" s="775"/>
    </row>
    <row r="271" spans="1:5" ht="20.25" customHeight="1" hidden="1" outlineLevel="1">
      <c r="A271" s="1165" t="s">
        <v>67</v>
      </c>
      <c r="B271" s="1168" t="s">
        <v>65</v>
      </c>
      <c r="C271" s="26" t="s">
        <v>61</v>
      </c>
      <c r="D271" s="127"/>
      <c r="E271" s="773" t="s">
        <v>43</v>
      </c>
    </row>
    <row r="272" spans="1:5" ht="20.25" customHeight="1" hidden="1" outlineLevel="1">
      <c r="A272" s="1166"/>
      <c r="B272" s="1169"/>
      <c r="C272" s="126" t="s">
        <v>856</v>
      </c>
      <c r="D272" s="21"/>
      <c r="E272" s="774"/>
    </row>
    <row r="273" spans="1:5" ht="20.25" customHeight="1" hidden="1" outlineLevel="1" thickBot="1">
      <c r="A273" s="1167"/>
      <c r="B273" s="1170"/>
      <c r="C273" s="125" t="s">
        <v>855</v>
      </c>
      <c r="D273" s="124"/>
      <c r="E273" s="775"/>
    </row>
    <row r="274" spans="1:5" ht="20.25" customHeight="1" hidden="1" outlineLevel="1">
      <c r="A274" s="1165" t="s">
        <v>67</v>
      </c>
      <c r="B274" s="1168" t="s">
        <v>65</v>
      </c>
      <c r="C274" s="26" t="s">
        <v>61</v>
      </c>
      <c r="D274" s="127"/>
      <c r="E274" s="773" t="s">
        <v>43</v>
      </c>
    </row>
    <row r="275" spans="1:5" ht="20.25" customHeight="1" hidden="1" outlineLevel="1">
      <c r="A275" s="1166"/>
      <c r="B275" s="1169"/>
      <c r="C275" s="126" t="s">
        <v>856</v>
      </c>
      <c r="D275" s="21"/>
      <c r="E275" s="774"/>
    </row>
    <row r="276" spans="1:5" ht="20.25" customHeight="1" hidden="1" outlineLevel="1" thickBot="1">
      <c r="A276" s="1167"/>
      <c r="B276" s="1170"/>
      <c r="C276" s="125" t="s">
        <v>855</v>
      </c>
      <c r="D276" s="124"/>
      <c r="E276" s="775"/>
    </row>
    <row r="277" spans="1:5" ht="15" collapsed="1">
      <c r="A277" s="1"/>
      <c r="B277" s="1"/>
      <c r="C277" s="1"/>
      <c r="D277" s="1"/>
      <c r="E277" s="2"/>
    </row>
    <row r="278" spans="1:5" ht="15">
      <c r="A278" s="1"/>
      <c r="B278" s="1"/>
      <c r="C278" s="1"/>
      <c r="D278" s="1"/>
      <c r="E278" s="2"/>
    </row>
    <row r="279" spans="1:5" ht="15">
      <c r="A279" s="1"/>
      <c r="B279" s="1"/>
      <c r="C279" s="1"/>
      <c r="D279" s="1"/>
      <c r="E279" s="2"/>
    </row>
    <row r="280" spans="1:5" ht="15">
      <c r="A280" s="1"/>
      <c r="B280" s="1"/>
      <c r="C280" s="1"/>
      <c r="D280" s="1"/>
      <c r="E280" s="2"/>
    </row>
    <row r="281" spans="1:5" ht="15">
      <c r="A281" s="1"/>
      <c r="B281" s="1"/>
      <c r="C281" s="1"/>
      <c r="D281" s="1"/>
      <c r="E281" s="2"/>
    </row>
    <row r="282" spans="1:5" ht="15">
      <c r="A282" s="1"/>
      <c r="B282" s="1"/>
      <c r="C282" s="1"/>
      <c r="D282" s="1"/>
      <c r="E282" s="2"/>
    </row>
    <row r="283" spans="1:5" ht="15">
      <c r="A283" s="1"/>
      <c r="B283" s="1"/>
      <c r="C283" s="1"/>
      <c r="D283" s="1"/>
      <c r="E283" s="2"/>
    </row>
    <row r="284" spans="1:5" ht="15">
      <c r="A284" s="1"/>
      <c r="B284" s="1"/>
      <c r="C284" s="1"/>
      <c r="D284" s="1"/>
      <c r="E284" s="2"/>
    </row>
    <row r="285" spans="1:5" ht="15">
      <c r="A285" s="1"/>
      <c r="B285" s="1"/>
      <c r="C285" s="1"/>
      <c r="D285" s="1"/>
      <c r="E285" s="2"/>
    </row>
    <row r="286" spans="1:5" ht="15">
      <c r="A286" s="1"/>
      <c r="B286" s="1"/>
      <c r="C286" s="1"/>
      <c r="D286" s="1"/>
      <c r="E286" s="2"/>
    </row>
    <row r="287" spans="1:5" ht="15">
      <c r="A287" s="1"/>
      <c r="B287" s="1"/>
      <c r="C287" s="1"/>
      <c r="D287" s="1"/>
      <c r="E287" s="2"/>
    </row>
    <row r="288" spans="1:5" ht="15">
      <c r="A288" s="1"/>
      <c r="B288" s="1"/>
      <c r="C288" s="1"/>
      <c r="D288" s="1"/>
      <c r="E288" s="2"/>
    </row>
    <row r="289" spans="1:5" ht="15">
      <c r="A289" s="1"/>
      <c r="B289" s="1"/>
      <c r="C289" s="1"/>
      <c r="D289" s="1"/>
      <c r="E289" s="2"/>
    </row>
    <row r="290" spans="1:5" ht="15">
      <c r="A290" s="1"/>
      <c r="B290" s="1"/>
      <c r="C290" s="1"/>
      <c r="D290" s="1"/>
      <c r="E290" s="2"/>
    </row>
    <row r="291" spans="1:5" ht="15">
      <c r="A291" s="1"/>
      <c r="B291" s="1"/>
      <c r="C291" s="1"/>
      <c r="D291" s="1"/>
      <c r="E291" s="2"/>
    </row>
    <row r="292" spans="1:5" ht="15">
      <c r="A292" s="1"/>
      <c r="B292" s="1"/>
      <c r="C292" s="1"/>
      <c r="D292" s="1"/>
      <c r="E292" s="2"/>
    </row>
    <row r="293" spans="1:5" ht="15">
      <c r="A293" s="1"/>
      <c r="B293" s="1"/>
      <c r="C293" s="1"/>
      <c r="D293" s="1"/>
      <c r="E293" s="2"/>
    </row>
    <row r="294" spans="1:5" ht="15">
      <c r="A294" s="1"/>
      <c r="B294" s="1"/>
      <c r="C294" s="1"/>
      <c r="D294" s="1"/>
      <c r="E294" s="2"/>
    </row>
    <row r="295" spans="1:5" ht="15">
      <c r="A295" s="1"/>
      <c r="B295" s="1"/>
      <c r="C295" s="1"/>
      <c r="D295" s="1"/>
      <c r="E295" s="2"/>
    </row>
    <row r="296" spans="1:5" ht="15">
      <c r="A296" s="1"/>
      <c r="B296" s="1"/>
      <c r="C296" s="1"/>
      <c r="D296" s="1"/>
      <c r="E296" s="2"/>
    </row>
    <row r="297" spans="1:5" ht="15">
      <c r="A297" s="1"/>
      <c r="B297" s="1"/>
      <c r="C297" s="1"/>
      <c r="D297" s="1"/>
      <c r="E297" s="2"/>
    </row>
    <row r="298" spans="1:5" ht="15">
      <c r="A298" s="1"/>
      <c r="B298" s="1"/>
      <c r="C298" s="1"/>
      <c r="D298" s="1"/>
      <c r="E298" s="2"/>
    </row>
    <row r="299" spans="1:5" ht="15">
      <c r="A299" s="1"/>
      <c r="B299" s="1"/>
      <c r="C299" s="1"/>
      <c r="D299" s="1"/>
      <c r="E299" s="2"/>
    </row>
    <row r="300" spans="1:5" ht="15">
      <c r="A300" s="1"/>
      <c r="B300" s="1"/>
      <c r="C300" s="1"/>
      <c r="D300" s="1"/>
      <c r="E300" s="2"/>
    </row>
    <row r="301" spans="1:5" ht="15">
      <c r="A301" s="1"/>
      <c r="B301" s="1"/>
      <c r="C301" s="1"/>
      <c r="D301" s="1"/>
      <c r="E301" s="2"/>
    </row>
    <row r="302" spans="1:5" ht="15">
      <c r="A302" s="1"/>
      <c r="B302" s="1"/>
      <c r="C302" s="1"/>
      <c r="D302" s="1"/>
      <c r="E302" s="2"/>
    </row>
    <row r="303" spans="1:5" ht="15">
      <c r="A303" s="1"/>
      <c r="B303" s="1"/>
      <c r="C303" s="1"/>
      <c r="D303" s="1"/>
      <c r="E303" s="1"/>
    </row>
    <row r="304" spans="1:5" ht="15">
      <c r="A304" s="1"/>
      <c r="B304" s="1"/>
      <c r="C304" s="1"/>
      <c r="D304" s="1"/>
      <c r="E304" s="1"/>
    </row>
    <row r="305" spans="1:5" ht="15">
      <c r="A305" s="1"/>
      <c r="B305" s="1"/>
      <c r="C305" s="1"/>
      <c r="D305" s="1"/>
      <c r="E305" s="1"/>
    </row>
    <row r="306" spans="1:5" ht="15">
      <c r="A306" s="1"/>
      <c r="B306" s="1"/>
      <c r="C306" s="1"/>
      <c r="D306" s="1"/>
      <c r="E306" s="1"/>
    </row>
  </sheetData>
  <mergeCells count="184">
    <mergeCell ref="A3:E3"/>
    <mergeCell ref="A4:D5"/>
    <mergeCell ref="E4:E5"/>
    <mergeCell ref="A6:C6"/>
    <mergeCell ref="A7:A12"/>
    <mergeCell ref="B7:B12"/>
    <mergeCell ref="E7:E12"/>
    <mergeCell ref="A13:A18"/>
    <mergeCell ref="B13:B18"/>
    <mergeCell ref="E13:E18"/>
    <mergeCell ref="A19:A24"/>
    <mergeCell ref="B19:B24"/>
    <mergeCell ref="E19:E24"/>
    <mergeCell ref="A25:A30"/>
    <mergeCell ref="B25:B30"/>
    <mergeCell ref="E25:E30"/>
    <mergeCell ref="A31:A36"/>
    <mergeCell ref="B31:B36"/>
    <mergeCell ref="E31:E36"/>
    <mergeCell ref="A37:A42"/>
    <mergeCell ref="B37:B42"/>
    <mergeCell ref="E37:E42"/>
    <mergeCell ref="A43:A48"/>
    <mergeCell ref="B43:B48"/>
    <mergeCell ref="E43:E48"/>
    <mergeCell ref="A49:A54"/>
    <mergeCell ref="B49:B54"/>
    <mergeCell ref="E49:E54"/>
    <mergeCell ref="A55:A60"/>
    <mergeCell ref="B55:B60"/>
    <mergeCell ref="E55:E60"/>
    <mergeCell ref="A61:A66"/>
    <mergeCell ref="B61:B66"/>
    <mergeCell ref="E61:E66"/>
    <mergeCell ref="A67:A72"/>
    <mergeCell ref="B67:B72"/>
    <mergeCell ref="E67:E72"/>
    <mergeCell ref="A73:A78"/>
    <mergeCell ref="B73:B78"/>
    <mergeCell ref="E73:E78"/>
    <mergeCell ref="A79:A84"/>
    <mergeCell ref="B79:B84"/>
    <mergeCell ref="E79:E84"/>
    <mergeCell ref="A85:A90"/>
    <mergeCell ref="B85:B90"/>
    <mergeCell ref="E85:E90"/>
    <mergeCell ref="A91:A96"/>
    <mergeCell ref="B91:B96"/>
    <mergeCell ref="E91:E96"/>
    <mergeCell ref="A97:A102"/>
    <mergeCell ref="B97:B102"/>
    <mergeCell ref="E97:E102"/>
    <mergeCell ref="A103:A108"/>
    <mergeCell ref="B103:B108"/>
    <mergeCell ref="E103:E108"/>
    <mergeCell ref="A109:A114"/>
    <mergeCell ref="B109:B114"/>
    <mergeCell ref="E109:E114"/>
    <mergeCell ref="A115:A120"/>
    <mergeCell ref="B115:B120"/>
    <mergeCell ref="E115:E120"/>
    <mergeCell ref="A121:A126"/>
    <mergeCell ref="B121:B126"/>
    <mergeCell ref="E121:E126"/>
    <mergeCell ref="A127:A132"/>
    <mergeCell ref="B127:B132"/>
    <mergeCell ref="E127:E132"/>
    <mergeCell ref="A133:A138"/>
    <mergeCell ref="B133:B138"/>
    <mergeCell ref="E133:E138"/>
    <mergeCell ref="A139:A144"/>
    <mergeCell ref="B139:B144"/>
    <mergeCell ref="E139:E144"/>
    <mergeCell ref="A145:A150"/>
    <mergeCell ref="B145:B150"/>
    <mergeCell ref="E145:E150"/>
    <mergeCell ref="A151:A156"/>
    <mergeCell ref="B151:B156"/>
    <mergeCell ref="E151:E156"/>
    <mergeCell ref="A157:A162"/>
    <mergeCell ref="B157:B162"/>
    <mergeCell ref="E157:E162"/>
    <mergeCell ref="A163:A168"/>
    <mergeCell ref="B163:B168"/>
    <mergeCell ref="E163:E168"/>
    <mergeCell ref="A169:A174"/>
    <mergeCell ref="B169:B174"/>
    <mergeCell ref="E169:E174"/>
    <mergeCell ref="A175:A180"/>
    <mergeCell ref="B175:B180"/>
    <mergeCell ref="E175:E180"/>
    <mergeCell ref="A181:A186"/>
    <mergeCell ref="B181:B186"/>
    <mergeCell ref="E181:E186"/>
    <mergeCell ref="A187:A189"/>
    <mergeCell ref="B187:B189"/>
    <mergeCell ref="E187:E189"/>
    <mergeCell ref="A190:A192"/>
    <mergeCell ref="B190:B192"/>
    <mergeCell ref="E190:E192"/>
    <mergeCell ref="A193:A195"/>
    <mergeCell ref="B193:B195"/>
    <mergeCell ref="E193:E195"/>
    <mergeCell ref="A196:A198"/>
    <mergeCell ref="B196:B198"/>
    <mergeCell ref="E196:E198"/>
    <mergeCell ref="A199:A201"/>
    <mergeCell ref="B199:B201"/>
    <mergeCell ref="E199:E201"/>
    <mergeCell ref="A202:A204"/>
    <mergeCell ref="B202:B204"/>
    <mergeCell ref="E202:E204"/>
    <mergeCell ref="A205:A207"/>
    <mergeCell ref="B205:B207"/>
    <mergeCell ref="E205:E207"/>
    <mergeCell ref="A208:A210"/>
    <mergeCell ref="B208:B210"/>
    <mergeCell ref="E208:E210"/>
    <mergeCell ref="A211:A213"/>
    <mergeCell ref="B211:B213"/>
    <mergeCell ref="E211:E213"/>
    <mergeCell ref="A214:A216"/>
    <mergeCell ref="B214:B216"/>
    <mergeCell ref="E214:E216"/>
    <mergeCell ref="A217:A219"/>
    <mergeCell ref="B217:B219"/>
    <mergeCell ref="E217:E219"/>
    <mergeCell ref="A220:A222"/>
    <mergeCell ref="B220:B222"/>
    <mergeCell ref="E220:E222"/>
    <mergeCell ref="A223:A225"/>
    <mergeCell ref="B223:B225"/>
    <mergeCell ref="E223:E225"/>
    <mergeCell ref="A226:A228"/>
    <mergeCell ref="B226:B228"/>
    <mergeCell ref="E226:E228"/>
    <mergeCell ref="A229:A231"/>
    <mergeCell ref="B229:B231"/>
    <mergeCell ref="E229:E231"/>
    <mergeCell ref="A232:A234"/>
    <mergeCell ref="B232:B234"/>
    <mergeCell ref="E232:E234"/>
    <mergeCell ref="A235:A237"/>
    <mergeCell ref="B235:B237"/>
    <mergeCell ref="E235:E237"/>
    <mergeCell ref="A238:A240"/>
    <mergeCell ref="B238:B240"/>
    <mergeCell ref="E238:E240"/>
    <mergeCell ref="A241:A243"/>
    <mergeCell ref="B241:B243"/>
    <mergeCell ref="E241:E243"/>
    <mergeCell ref="A244:A246"/>
    <mergeCell ref="B244:B246"/>
    <mergeCell ref="E244:E246"/>
    <mergeCell ref="A247:A249"/>
    <mergeCell ref="B247:B249"/>
    <mergeCell ref="E247:E249"/>
    <mergeCell ref="A250:A252"/>
    <mergeCell ref="B250:B252"/>
    <mergeCell ref="E250:E252"/>
    <mergeCell ref="A253:A255"/>
    <mergeCell ref="B253:B255"/>
    <mergeCell ref="E253:E255"/>
    <mergeCell ref="A256:A258"/>
    <mergeCell ref="B256:B258"/>
    <mergeCell ref="E256:E258"/>
    <mergeCell ref="A259:A261"/>
    <mergeCell ref="B259:B261"/>
    <mergeCell ref="E259:E261"/>
    <mergeCell ref="A262:A264"/>
    <mergeCell ref="B262:B264"/>
    <mergeCell ref="E262:E264"/>
    <mergeCell ref="A274:A276"/>
    <mergeCell ref="B274:B276"/>
    <mergeCell ref="E274:E276"/>
    <mergeCell ref="A265:A267"/>
    <mergeCell ref="B265:B267"/>
    <mergeCell ref="E265:E267"/>
    <mergeCell ref="A268:A270"/>
    <mergeCell ref="B268:B270"/>
    <mergeCell ref="E268:E270"/>
    <mergeCell ref="A271:A273"/>
    <mergeCell ref="B271:B273"/>
    <mergeCell ref="E271:E273"/>
  </mergeCells>
  <printOptions/>
  <pageMargins left="0.7" right="0.7" top="0.787401575" bottom="0.787401575"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106"/>
  <sheetViews>
    <sheetView view="pageBreakPreview" zoomScaleSheetLayoutView="100" workbookViewId="0" topLeftCell="A1">
      <selection activeCell="F1" sqref="F1"/>
    </sheetView>
  </sheetViews>
  <sheetFormatPr defaultColWidth="9.140625" defaultRowHeight="15" outlineLevelRow="1"/>
  <cols>
    <col min="1" max="1" width="19.57421875" style="0" customWidth="1"/>
    <col min="2" max="2" width="35.57421875" style="0" customWidth="1"/>
    <col min="3" max="3" width="33.28125" style="0" customWidth="1"/>
    <col min="4" max="4" width="26.28125" style="0" customWidth="1"/>
    <col min="5" max="5" width="15.00390625" style="0" customWidth="1"/>
  </cols>
  <sheetData>
    <row r="1" spans="1:5" ht="15">
      <c r="A1" s="779" t="s">
        <v>938</v>
      </c>
      <c r="B1" s="780"/>
      <c r="C1" s="780"/>
      <c r="D1" s="780"/>
      <c r="E1" s="354"/>
    </row>
    <row r="2" spans="1:5" ht="15">
      <c r="A2" s="781" t="s">
        <v>54</v>
      </c>
      <c r="B2" s="782"/>
      <c r="C2" s="782"/>
      <c r="D2" s="782"/>
      <c r="E2" s="393"/>
    </row>
    <row r="3" spans="1:5" ht="15.75" thickBot="1">
      <c r="A3" s="725"/>
      <c r="B3" s="726"/>
      <c r="C3" s="726"/>
      <c r="D3" s="726"/>
      <c r="E3" s="783"/>
    </row>
    <row r="4" spans="1:5" ht="15">
      <c r="A4" s="784" t="s">
        <v>54</v>
      </c>
      <c r="B4" s="785"/>
      <c r="C4" s="785"/>
      <c r="D4" s="785"/>
      <c r="E4" s="788" t="s">
        <v>3120</v>
      </c>
    </row>
    <row r="5" spans="1:5" ht="22.5" customHeight="1" thickBot="1">
      <c r="A5" s="786"/>
      <c r="B5" s="787"/>
      <c r="C5" s="787"/>
      <c r="D5" s="787"/>
      <c r="E5" s="789"/>
    </row>
    <row r="6" spans="1:5" ht="15.75" thickBot="1">
      <c r="A6" s="790" t="s">
        <v>3190</v>
      </c>
      <c r="B6" s="791"/>
      <c r="C6" s="792"/>
      <c r="D6" s="427" t="str">
        <f>Obsah!C4</f>
        <v>(30/06/2017)</v>
      </c>
      <c r="E6" s="15"/>
    </row>
    <row r="7" spans="1:5" ht="15">
      <c r="A7" s="770" t="s">
        <v>53</v>
      </c>
      <c r="B7" s="771"/>
      <c r="C7" s="772"/>
      <c r="D7" s="470" t="s">
        <v>3221</v>
      </c>
      <c r="E7" s="773" t="s">
        <v>52</v>
      </c>
    </row>
    <row r="8" spans="1:5" ht="15">
      <c r="A8" s="764" t="s">
        <v>51</v>
      </c>
      <c r="B8" s="765"/>
      <c r="C8" s="766"/>
      <c r="D8" s="471" t="s">
        <v>3222</v>
      </c>
      <c r="E8" s="774"/>
    </row>
    <row r="9" spans="1:5" ht="25.5">
      <c r="A9" s="764" t="s">
        <v>50</v>
      </c>
      <c r="B9" s="765"/>
      <c r="C9" s="766"/>
      <c r="D9" s="471" t="s">
        <v>3223</v>
      </c>
      <c r="E9" s="774"/>
    </row>
    <row r="10" spans="1:5" ht="15.75" thickBot="1">
      <c r="A10" s="767" t="s">
        <v>49</v>
      </c>
      <c r="B10" s="768"/>
      <c r="C10" s="769"/>
      <c r="D10" s="472" t="s">
        <v>3224</v>
      </c>
      <c r="E10" s="775"/>
    </row>
    <row r="11" spans="1:5" ht="15">
      <c r="A11" s="770" t="s">
        <v>48</v>
      </c>
      <c r="B11" s="771"/>
      <c r="C11" s="772"/>
      <c r="D11" s="473">
        <v>37034</v>
      </c>
      <c r="E11" s="773" t="s">
        <v>47</v>
      </c>
    </row>
    <row r="12" spans="1:5" ht="15">
      <c r="A12" s="764" t="s">
        <v>46</v>
      </c>
      <c r="B12" s="765"/>
      <c r="C12" s="766"/>
      <c r="D12" s="191">
        <v>42851</v>
      </c>
      <c r="E12" s="774"/>
    </row>
    <row r="13" spans="1:5" ht="39" thickBot="1">
      <c r="A13" s="767" t="s">
        <v>45</v>
      </c>
      <c r="B13" s="768"/>
      <c r="C13" s="769"/>
      <c r="D13" s="152" t="s">
        <v>3374</v>
      </c>
      <c r="E13" s="775"/>
    </row>
    <row r="14" spans="1:5" ht="15.75" thickBot="1">
      <c r="A14" s="793" t="s">
        <v>44</v>
      </c>
      <c r="B14" s="794"/>
      <c r="C14" s="795"/>
      <c r="D14" s="192" t="s">
        <v>3225</v>
      </c>
      <c r="E14" s="414" t="s">
        <v>43</v>
      </c>
    </row>
    <row r="15" spans="1:5" ht="15.75" thickBot="1">
      <c r="A15" s="793" t="s">
        <v>42</v>
      </c>
      <c r="B15" s="794"/>
      <c r="C15" s="795"/>
      <c r="D15" s="193" t="s">
        <v>3225</v>
      </c>
      <c r="E15" s="13" t="s">
        <v>41</v>
      </c>
    </row>
    <row r="16" spans="1:5" ht="15">
      <c r="A16" s="796" t="s">
        <v>40</v>
      </c>
      <c r="B16" s="770" t="s">
        <v>39</v>
      </c>
      <c r="C16" s="772"/>
      <c r="D16" s="776" t="s">
        <v>3226</v>
      </c>
      <c r="E16" s="773" t="s">
        <v>38</v>
      </c>
    </row>
    <row r="17" spans="1:5" ht="15">
      <c r="A17" s="797"/>
      <c r="B17" s="764" t="s">
        <v>31</v>
      </c>
      <c r="C17" s="766"/>
      <c r="D17" s="777"/>
      <c r="E17" s="774"/>
    </row>
    <row r="18" spans="1:5" ht="24" customHeight="1" thickBot="1">
      <c r="A18" s="798"/>
      <c r="B18" s="767" t="s">
        <v>30</v>
      </c>
      <c r="C18" s="769"/>
      <c r="D18" s="778"/>
      <c r="E18" s="775"/>
    </row>
    <row r="19" spans="1:5" ht="24.75" customHeight="1" thickBot="1">
      <c r="A19" s="799" t="s">
        <v>3100</v>
      </c>
      <c r="B19" s="800"/>
      <c r="C19" s="801"/>
      <c r="D19" s="194" t="s">
        <v>3227</v>
      </c>
      <c r="E19" s="13" t="s">
        <v>37</v>
      </c>
    </row>
    <row r="20" spans="1:5" ht="24.75" customHeight="1">
      <c r="A20" s="811" t="s">
        <v>36</v>
      </c>
      <c r="B20" s="807" t="s">
        <v>35</v>
      </c>
      <c r="C20" s="808"/>
      <c r="D20" s="127" t="s">
        <v>3228</v>
      </c>
      <c r="E20" s="773" t="s">
        <v>34</v>
      </c>
    </row>
    <row r="21" spans="1:5" ht="25.5" customHeight="1">
      <c r="A21" s="812"/>
      <c r="B21" s="816" t="s">
        <v>33</v>
      </c>
      <c r="C21" s="12" t="s">
        <v>32</v>
      </c>
      <c r="D21" s="809" t="s">
        <v>3229</v>
      </c>
      <c r="E21" s="805"/>
    </row>
    <row r="22" spans="1:5" ht="15">
      <c r="A22" s="812"/>
      <c r="B22" s="816"/>
      <c r="C22" s="431" t="s">
        <v>31</v>
      </c>
      <c r="D22" s="777"/>
      <c r="E22" s="805"/>
    </row>
    <row r="23" spans="1:5" ht="15">
      <c r="A23" s="812"/>
      <c r="B23" s="816"/>
      <c r="C23" s="431" t="s">
        <v>30</v>
      </c>
      <c r="D23" s="810"/>
      <c r="E23" s="805"/>
    </row>
    <row r="24" spans="1:5" ht="15">
      <c r="A24" s="812"/>
      <c r="B24" s="816"/>
      <c r="C24" s="431" t="s">
        <v>29</v>
      </c>
      <c r="D24" s="195" t="s">
        <v>3229</v>
      </c>
      <c r="E24" s="805"/>
    </row>
    <row r="25" spans="1:5" ht="15" customHeight="1">
      <c r="A25" s="812"/>
      <c r="B25" s="817"/>
      <c r="C25" s="431" t="s">
        <v>25</v>
      </c>
      <c r="D25" s="191" t="s">
        <v>3229</v>
      </c>
      <c r="E25" s="805"/>
    </row>
    <row r="26" spans="1:5" ht="25.5">
      <c r="A26" s="812"/>
      <c r="B26" s="818" t="s">
        <v>28</v>
      </c>
      <c r="C26" s="431" t="s">
        <v>27</v>
      </c>
      <c r="D26" s="195" t="s">
        <v>3229</v>
      </c>
      <c r="E26" s="805"/>
    </row>
    <row r="27" spans="1:5" ht="25.5">
      <c r="A27" s="812"/>
      <c r="B27" s="816"/>
      <c r="C27" s="431" t="s">
        <v>26</v>
      </c>
      <c r="D27" s="195" t="s">
        <v>3229</v>
      </c>
      <c r="E27" s="805"/>
    </row>
    <row r="28" spans="1:5" ht="25.5">
      <c r="A28" s="812"/>
      <c r="B28" s="816"/>
      <c r="C28" s="431" t="s">
        <v>25</v>
      </c>
      <c r="D28" s="191" t="s">
        <v>3229</v>
      </c>
      <c r="E28" s="805"/>
    </row>
    <row r="29" spans="1:5" ht="39" thickBot="1">
      <c r="A29" s="813"/>
      <c r="B29" s="819"/>
      <c r="C29" s="8" t="s">
        <v>24</v>
      </c>
      <c r="D29" s="10" t="s">
        <v>3229</v>
      </c>
      <c r="E29" s="806"/>
    </row>
    <row r="30" spans="1:5" ht="30" customHeight="1">
      <c r="A30" s="814" t="s">
        <v>3060</v>
      </c>
      <c r="B30" s="820" t="s">
        <v>3061</v>
      </c>
      <c r="C30" s="820"/>
      <c r="D30" s="11">
        <v>0</v>
      </c>
      <c r="E30" s="773" t="s">
        <v>23</v>
      </c>
    </row>
    <row r="31" spans="1:5" ht="34.5" customHeight="1" thickBot="1">
      <c r="A31" s="815"/>
      <c r="B31" s="821" t="s">
        <v>3062</v>
      </c>
      <c r="C31" s="821"/>
      <c r="D31" s="10">
        <v>0</v>
      </c>
      <c r="E31" s="774"/>
    </row>
    <row r="32" spans="1:5" ht="15" customHeight="1">
      <c r="A32" s="802" t="s">
        <v>3060</v>
      </c>
      <c r="B32" s="803"/>
      <c r="C32" s="803"/>
      <c r="D32" s="804"/>
      <c r="E32" s="743" t="s">
        <v>3257</v>
      </c>
    </row>
    <row r="33" spans="1:5" ht="39" customHeight="1" thickBot="1">
      <c r="A33" s="825" t="s">
        <v>3342</v>
      </c>
      <c r="B33" s="826"/>
      <c r="C33" s="826"/>
      <c r="D33" s="827"/>
      <c r="E33" s="744"/>
    </row>
    <row r="34" spans="1:5" ht="15">
      <c r="A34" s="756" t="s">
        <v>22</v>
      </c>
      <c r="B34" s="757"/>
      <c r="C34" s="757"/>
      <c r="D34" s="475" t="s">
        <v>3234</v>
      </c>
      <c r="E34" s="744"/>
    </row>
    <row r="35" spans="1:5" ht="15">
      <c r="A35" s="758" t="s">
        <v>21</v>
      </c>
      <c r="B35" s="759"/>
      <c r="C35" s="468" t="s">
        <v>20</v>
      </c>
      <c r="D35" s="474" t="s">
        <v>3252</v>
      </c>
      <c r="E35" s="744"/>
    </row>
    <row r="36" spans="1:5" ht="15">
      <c r="A36" s="760"/>
      <c r="B36" s="759"/>
      <c r="C36" s="468" t="s">
        <v>19</v>
      </c>
      <c r="D36" s="474" t="s">
        <v>3231</v>
      </c>
      <c r="E36" s="744"/>
    </row>
    <row r="37" spans="1:5" ht="15">
      <c r="A37" s="760"/>
      <c r="B37" s="759"/>
      <c r="C37" s="8" t="s">
        <v>18</v>
      </c>
      <c r="D37" s="474" t="s">
        <v>3232</v>
      </c>
      <c r="E37" s="744"/>
    </row>
    <row r="38" spans="1:5" ht="15" customHeight="1">
      <c r="A38" s="750" t="s">
        <v>17</v>
      </c>
      <c r="B38" s="751"/>
      <c r="C38" s="751"/>
      <c r="D38" s="752"/>
      <c r="E38" s="744"/>
    </row>
    <row r="39" spans="1:5" ht="30.75" customHeight="1">
      <c r="A39" s="761" t="s">
        <v>3233</v>
      </c>
      <c r="B39" s="762"/>
      <c r="C39" s="762"/>
      <c r="D39" s="763"/>
      <c r="E39" s="744"/>
    </row>
    <row r="40" spans="1:5" ht="15" customHeight="1" outlineLevel="1">
      <c r="A40" s="750" t="s">
        <v>3196</v>
      </c>
      <c r="B40" s="751"/>
      <c r="C40" s="751"/>
      <c r="D40" s="752"/>
      <c r="E40" s="744"/>
    </row>
    <row r="41" spans="1:5" ht="15" customHeight="1" outlineLevel="1" thickBot="1">
      <c r="A41" s="822" t="s">
        <v>3361</v>
      </c>
      <c r="B41" s="823"/>
      <c r="C41" s="823"/>
      <c r="D41" s="824"/>
      <c r="E41" s="744"/>
    </row>
    <row r="42" spans="1:5" ht="15" customHeight="1">
      <c r="A42" s="745" t="s">
        <v>22</v>
      </c>
      <c r="B42" s="746"/>
      <c r="C42" s="746"/>
      <c r="D42" s="478" t="s">
        <v>3240</v>
      </c>
      <c r="E42" s="744"/>
    </row>
    <row r="43" spans="1:5" ht="15" customHeight="1">
      <c r="A43" s="747" t="s">
        <v>3194</v>
      </c>
      <c r="B43" s="748"/>
      <c r="C43" s="468" t="s">
        <v>20</v>
      </c>
      <c r="D43" s="476" t="s">
        <v>3230</v>
      </c>
      <c r="E43" s="744"/>
    </row>
    <row r="44" spans="1:5" ht="15" customHeight="1">
      <c r="A44" s="749"/>
      <c r="B44" s="748"/>
      <c r="C44" s="468" t="s">
        <v>19</v>
      </c>
      <c r="D44" s="476" t="s">
        <v>3235</v>
      </c>
      <c r="E44" s="744"/>
    </row>
    <row r="45" spans="1:5" ht="15" customHeight="1">
      <c r="A45" s="749"/>
      <c r="B45" s="748"/>
      <c r="C45" s="8" t="s">
        <v>18</v>
      </c>
      <c r="D45" s="477">
        <v>41969</v>
      </c>
      <c r="E45" s="744"/>
    </row>
    <row r="46" spans="1:5" ht="15" customHeight="1">
      <c r="A46" s="750" t="s">
        <v>17</v>
      </c>
      <c r="B46" s="751"/>
      <c r="C46" s="751"/>
      <c r="D46" s="752"/>
      <c r="E46" s="744"/>
    </row>
    <row r="47" spans="1:5" ht="15" customHeight="1">
      <c r="A47" s="831" t="s">
        <v>3236</v>
      </c>
      <c r="B47" s="832"/>
      <c r="C47" s="832"/>
      <c r="D47" s="833"/>
      <c r="E47" s="744"/>
    </row>
    <row r="48" spans="1:5" ht="15" customHeight="1">
      <c r="A48" s="750" t="s">
        <v>3196</v>
      </c>
      <c r="B48" s="751"/>
      <c r="C48" s="751"/>
      <c r="D48" s="752"/>
      <c r="E48" s="744"/>
    </row>
    <row r="49" spans="1:5" ht="15" customHeight="1" thickBot="1">
      <c r="A49" s="828" t="s">
        <v>3238</v>
      </c>
      <c r="B49" s="829"/>
      <c r="C49" s="829"/>
      <c r="D49" s="830"/>
      <c r="E49" s="744"/>
    </row>
    <row r="50" spans="1:5" ht="15">
      <c r="A50" s="745" t="s">
        <v>22</v>
      </c>
      <c r="B50" s="746"/>
      <c r="C50" s="746"/>
      <c r="D50" s="478" t="s">
        <v>3239</v>
      </c>
      <c r="E50" s="744"/>
    </row>
    <row r="51" spans="1:5" ht="15">
      <c r="A51" s="747" t="s">
        <v>3194</v>
      </c>
      <c r="B51" s="748"/>
      <c r="C51" s="468" t="s">
        <v>20</v>
      </c>
      <c r="D51" s="476" t="s">
        <v>3230</v>
      </c>
      <c r="E51" s="744"/>
    </row>
    <row r="52" spans="1:5" ht="15">
      <c r="A52" s="749"/>
      <c r="B52" s="748"/>
      <c r="C52" s="468" t="s">
        <v>19</v>
      </c>
      <c r="D52" s="476" t="s">
        <v>3235</v>
      </c>
      <c r="E52" s="744"/>
    </row>
    <row r="53" spans="1:5" ht="15">
      <c r="A53" s="749"/>
      <c r="B53" s="748"/>
      <c r="C53" s="8" t="s">
        <v>18</v>
      </c>
      <c r="D53" s="477">
        <v>41869</v>
      </c>
      <c r="E53" s="744"/>
    </row>
    <row r="54" spans="1:5" ht="15">
      <c r="A54" s="750" t="s">
        <v>17</v>
      </c>
      <c r="B54" s="751"/>
      <c r="C54" s="751"/>
      <c r="D54" s="752"/>
      <c r="E54" s="744"/>
    </row>
    <row r="55" spans="1:5" ht="27" customHeight="1">
      <c r="A55" s="831" t="s">
        <v>3237</v>
      </c>
      <c r="B55" s="832"/>
      <c r="C55" s="832"/>
      <c r="D55" s="833"/>
      <c r="E55" s="744"/>
    </row>
    <row r="56" spans="1:5" ht="15">
      <c r="A56" s="750" t="s">
        <v>3196</v>
      </c>
      <c r="B56" s="751"/>
      <c r="C56" s="751"/>
      <c r="D56" s="752"/>
      <c r="E56" s="744"/>
    </row>
    <row r="57" spans="1:5" ht="15.75" thickBot="1">
      <c r="A57" s="828" t="s">
        <v>3238</v>
      </c>
      <c r="B57" s="829"/>
      <c r="C57" s="829"/>
      <c r="D57" s="830"/>
      <c r="E57" s="744"/>
    </row>
    <row r="58" spans="1:5" ht="36.75" customHeight="1" thickBot="1">
      <c r="A58" s="834" t="s">
        <v>3353</v>
      </c>
      <c r="B58" s="835"/>
      <c r="C58" s="835"/>
      <c r="D58" s="836"/>
      <c r="E58" s="744"/>
    </row>
    <row r="59" spans="1:5" ht="15">
      <c r="A59" s="745" t="s">
        <v>22</v>
      </c>
      <c r="B59" s="746"/>
      <c r="C59" s="746"/>
      <c r="D59" s="478" t="s">
        <v>3242</v>
      </c>
      <c r="E59" s="744"/>
    </row>
    <row r="60" spans="1:5" ht="15">
      <c r="A60" s="747" t="s">
        <v>3194</v>
      </c>
      <c r="B60" s="748"/>
      <c r="C60" s="468" t="s">
        <v>20</v>
      </c>
      <c r="D60" s="476" t="s">
        <v>3241</v>
      </c>
      <c r="E60" s="744"/>
    </row>
    <row r="61" spans="1:5" ht="15">
      <c r="A61" s="749"/>
      <c r="B61" s="748"/>
      <c r="C61" s="468" t="s">
        <v>19</v>
      </c>
      <c r="D61" s="476" t="s">
        <v>3243</v>
      </c>
      <c r="E61" s="744"/>
    </row>
    <row r="62" spans="1:5" ht="15">
      <c r="A62" s="749"/>
      <c r="B62" s="748"/>
      <c r="C62" s="8" t="s">
        <v>18</v>
      </c>
      <c r="D62" s="477">
        <v>41969</v>
      </c>
      <c r="E62" s="744"/>
    </row>
    <row r="63" spans="1:5" ht="15">
      <c r="A63" s="750" t="s">
        <v>17</v>
      </c>
      <c r="B63" s="751"/>
      <c r="C63" s="751"/>
      <c r="D63" s="752"/>
      <c r="E63" s="744"/>
    </row>
    <row r="64" spans="1:5" ht="15">
      <c r="A64" s="831" t="s">
        <v>3244</v>
      </c>
      <c r="B64" s="832"/>
      <c r="C64" s="832"/>
      <c r="D64" s="833"/>
      <c r="E64" s="744"/>
    </row>
    <row r="65" spans="1:5" ht="15">
      <c r="A65" s="750" t="s">
        <v>3196</v>
      </c>
      <c r="B65" s="751"/>
      <c r="C65" s="751"/>
      <c r="D65" s="752"/>
      <c r="E65" s="744"/>
    </row>
    <row r="66" spans="1:5" ht="45" customHeight="1" thickBot="1">
      <c r="A66" s="740" t="s">
        <v>3245</v>
      </c>
      <c r="B66" s="741"/>
      <c r="C66" s="741"/>
      <c r="D66" s="742"/>
      <c r="E66" s="744"/>
    </row>
    <row r="67" spans="1:5" ht="15">
      <c r="A67" s="756" t="s">
        <v>22</v>
      </c>
      <c r="B67" s="757"/>
      <c r="C67" s="757"/>
      <c r="D67" s="687" t="s">
        <v>3375</v>
      </c>
      <c r="E67" s="744"/>
    </row>
    <row r="68" spans="1:5" ht="15">
      <c r="A68" s="758" t="s">
        <v>3194</v>
      </c>
      <c r="B68" s="759"/>
      <c r="C68" s="468" t="s">
        <v>20</v>
      </c>
      <c r="D68" s="474" t="s">
        <v>3241</v>
      </c>
      <c r="E68" s="744"/>
    </row>
    <row r="69" spans="1:5" ht="15">
      <c r="A69" s="760"/>
      <c r="B69" s="759"/>
      <c r="C69" s="468" t="s">
        <v>19</v>
      </c>
      <c r="D69" s="474" t="s">
        <v>3345</v>
      </c>
      <c r="E69" s="744"/>
    </row>
    <row r="70" spans="1:5" ht="15">
      <c r="A70" s="760"/>
      <c r="B70" s="759"/>
      <c r="C70" s="8" t="s">
        <v>18</v>
      </c>
      <c r="D70" s="688">
        <v>42815</v>
      </c>
      <c r="E70" s="744"/>
    </row>
    <row r="71" spans="1:5" ht="15">
      <c r="A71" s="750" t="s">
        <v>17</v>
      </c>
      <c r="B71" s="751"/>
      <c r="C71" s="751"/>
      <c r="D71" s="752"/>
      <c r="E71" s="744"/>
    </row>
    <row r="72" spans="1:5" ht="15">
      <c r="A72" s="831"/>
      <c r="B72" s="832"/>
      <c r="C72" s="832"/>
      <c r="D72" s="833"/>
      <c r="E72" s="744"/>
    </row>
    <row r="73" spans="1:5" ht="15">
      <c r="A73" s="750" t="s">
        <v>3196</v>
      </c>
      <c r="B73" s="751"/>
      <c r="C73" s="751"/>
      <c r="D73" s="752"/>
      <c r="E73" s="744"/>
    </row>
    <row r="74" spans="1:5" ht="15.75" thickBot="1">
      <c r="A74" s="740"/>
      <c r="B74" s="741"/>
      <c r="C74" s="741"/>
      <c r="D74" s="742"/>
      <c r="E74" s="744"/>
    </row>
    <row r="75" spans="1:5" ht="15">
      <c r="A75" s="745" t="s">
        <v>22</v>
      </c>
      <c r="B75" s="746"/>
      <c r="C75" s="746"/>
      <c r="D75" s="480" t="s">
        <v>3246</v>
      </c>
      <c r="E75" s="744"/>
    </row>
    <row r="76" spans="1:5" ht="15">
      <c r="A76" s="747" t="s">
        <v>3194</v>
      </c>
      <c r="B76" s="748"/>
      <c r="C76" s="468" t="s">
        <v>20</v>
      </c>
      <c r="D76" s="479" t="s">
        <v>3241</v>
      </c>
      <c r="E76" s="744"/>
    </row>
    <row r="77" spans="1:5" ht="15">
      <c r="A77" s="749"/>
      <c r="B77" s="748"/>
      <c r="C77" s="468" t="s">
        <v>19</v>
      </c>
      <c r="D77" s="479" t="s">
        <v>3243</v>
      </c>
      <c r="E77" s="744"/>
    </row>
    <row r="78" spans="1:5" ht="15">
      <c r="A78" s="749"/>
      <c r="B78" s="748"/>
      <c r="C78" s="8" t="s">
        <v>18</v>
      </c>
      <c r="D78" s="477">
        <v>41969</v>
      </c>
      <c r="E78" s="744"/>
    </row>
    <row r="79" spans="1:5" ht="15">
      <c r="A79" s="750" t="s">
        <v>17</v>
      </c>
      <c r="B79" s="751"/>
      <c r="C79" s="751"/>
      <c r="D79" s="752"/>
      <c r="E79" s="744"/>
    </row>
    <row r="80" spans="1:5" ht="15">
      <c r="A80" s="831" t="s">
        <v>3247</v>
      </c>
      <c r="B80" s="832"/>
      <c r="C80" s="832"/>
      <c r="D80" s="833"/>
      <c r="E80" s="744"/>
    </row>
    <row r="81" spans="1:5" ht="15">
      <c r="A81" s="750" t="s">
        <v>3196</v>
      </c>
      <c r="B81" s="751"/>
      <c r="C81" s="751"/>
      <c r="D81" s="752"/>
      <c r="E81" s="744"/>
    </row>
    <row r="82" spans="1:5" ht="44.25" customHeight="1" thickBot="1">
      <c r="A82" s="740" t="s">
        <v>3248</v>
      </c>
      <c r="B82" s="741"/>
      <c r="C82" s="741"/>
      <c r="D82" s="742"/>
      <c r="E82" s="744"/>
    </row>
    <row r="83" spans="1:5" ht="15">
      <c r="A83" s="745" t="s">
        <v>22</v>
      </c>
      <c r="B83" s="746"/>
      <c r="C83" s="746"/>
      <c r="D83" s="478" t="s">
        <v>3249</v>
      </c>
      <c r="E83" s="744"/>
    </row>
    <row r="84" spans="1:5" ht="15">
      <c r="A84" s="747" t="s">
        <v>3194</v>
      </c>
      <c r="B84" s="748"/>
      <c r="C84" s="468" t="s">
        <v>20</v>
      </c>
      <c r="D84" s="476" t="s">
        <v>3241</v>
      </c>
      <c r="E84" s="744"/>
    </row>
    <row r="85" spans="1:5" ht="15">
      <c r="A85" s="749"/>
      <c r="B85" s="748"/>
      <c r="C85" s="468" t="s">
        <v>19</v>
      </c>
      <c r="D85" s="476" t="s">
        <v>3243</v>
      </c>
      <c r="E85" s="744"/>
    </row>
    <row r="86" spans="1:5" ht="15">
      <c r="A86" s="749"/>
      <c r="B86" s="748"/>
      <c r="C86" s="8" t="s">
        <v>18</v>
      </c>
      <c r="D86" s="477">
        <v>41969</v>
      </c>
      <c r="E86" s="744"/>
    </row>
    <row r="87" spans="1:5" ht="15">
      <c r="A87" s="750" t="s">
        <v>17</v>
      </c>
      <c r="B87" s="751"/>
      <c r="C87" s="751"/>
      <c r="D87" s="752"/>
      <c r="E87" s="744"/>
    </row>
    <row r="88" spans="1:5" ht="15">
      <c r="A88" s="831" t="s">
        <v>3250</v>
      </c>
      <c r="B88" s="832"/>
      <c r="C88" s="832"/>
      <c r="D88" s="833"/>
      <c r="E88" s="744"/>
    </row>
    <row r="89" spans="1:5" ht="15">
      <c r="A89" s="750" t="s">
        <v>3196</v>
      </c>
      <c r="B89" s="751"/>
      <c r="C89" s="751"/>
      <c r="D89" s="752"/>
      <c r="E89" s="744"/>
    </row>
    <row r="90" spans="1:5" ht="27.75" customHeight="1" thickBot="1">
      <c r="A90" s="740" t="s">
        <v>3251</v>
      </c>
      <c r="B90" s="741"/>
      <c r="C90" s="741"/>
      <c r="D90" s="742"/>
      <c r="E90" s="744"/>
    </row>
    <row r="91" spans="1:5" ht="15">
      <c r="A91" s="745" t="s">
        <v>22</v>
      </c>
      <c r="B91" s="746"/>
      <c r="C91" s="746"/>
      <c r="D91" s="478" t="s">
        <v>3253</v>
      </c>
      <c r="E91" s="744"/>
    </row>
    <row r="92" spans="1:5" ht="15">
      <c r="A92" s="747" t="s">
        <v>3194</v>
      </c>
      <c r="B92" s="748"/>
      <c r="C92" s="468" t="s">
        <v>20</v>
      </c>
      <c r="D92" s="476" t="s">
        <v>3241</v>
      </c>
      <c r="E92" s="744"/>
    </row>
    <row r="93" spans="1:5" ht="15">
      <c r="A93" s="749"/>
      <c r="B93" s="748"/>
      <c r="C93" s="468" t="s">
        <v>19</v>
      </c>
      <c r="D93" s="476" t="s">
        <v>3243</v>
      </c>
      <c r="E93" s="744"/>
    </row>
    <row r="94" spans="1:5" ht="15">
      <c r="A94" s="749"/>
      <c r="B94" s="748"/>
      <c r="C94" s="8" t="s">
        <v>18</v>
      </c>
      <c r="D94" s="477">
        <v>42374</v>
      </c>
      <c r="E94" s="744"/>
    </row>
    <row r="95" spans="1:5" ht="15">
      <c r="A95" s="750" t="s">
        <v>17</v>
      </c>
      <c r="B95" s="751"/>
      <c r="C95" s="751"/>
      <c r="D95" s="752"/>
      <c r="E95" s="744"/>
    </row>
    <row r="96" spans="1:5" ht="59.25" customHeight="1" thickBot="1">
      <c r="A96" s="740" t="s">
        <v>3279</v>
      </c>
      <c r="B96" s="741"/>
      <c r="C96" s="741"/>
      <c r="D96" s="742"/>
      <c r="E96" s="744"/>
    </row>
    <row r="97" spans="1:5" ht="15">
      <c r="A97" s="750" t="s">
        <v>3196</v>
      </c>
      <c r="B97" s="751"/>
      <c r="C97" s="751"/>
      <c r="D97" s="752"/>
      <c r="E97" s="744"/>
    </row>
    <row r="98" spans="1:5" ht="29.25" customHeight="1" thickBot="1">
      <c r="A98" s="740" t="s">
        <v>3362</v>
      </c>
      <c r="B98" s="741"/>
      <c r="C98" s="741"/>
      <c r="D98" s="742"/>
      <c r="E98" s="744"/>
    </row>
    <row r="99" spans="1:5" ht="15">
      <c r="A99" s="745" t="s">
        <v>22</v>
      </c>
      <c r="B99" s="746"/>
      <c r="C99" s="746"/>
      <c r="D99" s="478" t="s">
        <v>3343</v>
      </c>
      <c r="E99" s="744"/>
    </row>
    <row r="100" spans="1:5" ht="15">
      <c r="A100" s="747" t="s">
        <v>3194</v>
      </c>
      <c r="B100" s="748"/>
      <c r="C100" s="566" t="s">
        <v>20</v>
      </c>
      <c r="D100" s="476" t="s">
        <v>3241</v>
      </c>
      <c r="E100" s="744"/>
    </row>
    <row r="101" spans="1:5" ht="15">
      <c r="A101" s="749"/>
      <c r="B101" s="748"/>
      <c r="C101" s="566" t="s">
        <v>19</v>
      </c>
      <c r="D101" s="476" t="s">
        <v>3243</v>
      </c>
      <c r="E101" s="744"/>
    </row>
    <row r="102" spans="1:5" ht="15">
      <c r="A102" s="749"/>
      <c r="B102" s="748"/>
      <c r="C102" s="8" t="s">
        <v>18</v>
      </c>
      <c r="D102" s="477">
        <v>42614</v>
      </c>
      <c r="E102" s="744"/>
    </row>
    <row r="103" spans="1:5" ht="15">
      <c r="A103" s="750" t="s">
        <v>17</v>
      </c>
      <c r="B103" s="751"/>
      <c r="C103" s="751"/>
      <c r="D103" s="752"/>
      <c r="E103" s="744"/>
    </row>
    <row r="104" spans="1:5" ht="46.5" customHeight="1" thickBot="1">
      <c r="A104" s="753" t="s">
        <v>3346</v>
      </c>
      <c r="B104" s="754"/>
      <c r="C104" s="754"/>
      <c r="D104" s="755"/>
      <c r="E104" s="744"/>
    </row>
    <row r="105" spans="1:5" ht="24" customHeight="1">
      <c r="A105" s="750" t="s">
        <v>3196</v>
      </c>
      <c r="B105" s="751"/>
      <c r="C105" s="751"/>
      <c r="D105" s="752"/>
      <c r="E105" s="744"/>
    </row>
    <row r="106" spans="1:5" ht="39.75" customHeight="1" thickBot="1">
      <c r="A106" s="740" t="s">
        <v>3344</v>
      </c>
      <c r="B106" s="741"/>
      <c r="C106" s="741"/>
      <c r="D106" s="742"/>
      <c r="E106" s="744"/>
    </row>
  </sheetData>
  <mergeCells count="92">
    <mergeCell ref="A82:D82"/>
    <mergeCell ref="A98:D98"/>
    <mergeCell ref="A83:C83"/>
    <mergeCell ref="A84:B86"/>
    <mergeCell ref="A88:D88"/>
    <mergeCell ref="A89:D89"/>
    <mergeCell ref="A90:D90"/>
    <mergeCell ref="A91:C91"/>
    <mergeCell ref="A92:B94"/>
    <mergeCell ref="A95:D95"/>
    <mergeCell ref="A96:D96"/>
    <mergeCell ref="A59:C59"/>
    <mergeCell ref="A60:B62"/>
    <mergeCell ref="A63:D63"/>
    <mergeCell ref="A64:D64"/>
    <mergeCell ref="A66:D66"/>
    <mergeCell ref="A67:C67"/>
    <mergeCell ref="A68:B70"/>
    <mergeCell ref="A71:D71"/>
    <mergeCell ref="A65:D65"/>
    <mergeCell ref="A81:D81"/>
    <mergeCell ref="A72:D72"/>
    <mergeCell ref="A73:D73"/>
    <mergeCell ref="A74:D74"/>
    <mergeCell ref="A75:C75"/>
    <mergeCell ref="A76:B78"/>
    <mergeCell ref="A79:D79"/>
    <mergeCell ref="A80:D80"/>
    <mergeCell ref="A55:D55"/>
    <mergeCell ref="A51:B53"/>
    <mergeCell ref="A54:D54"/>
    <mergeCell ref="A56:D56"/>
    <mergeCell ref="A58:D58"/>
    <mergeCell ref="A57:D57"/>
    <mergeCell ref="A43:B45"/>
    <mergeCell ref="A41:D41"/>
    <mergeCell ref="A33:D33"/>
    <mergeCell ref="A48:D48"/>
    <mergeCell ref="A49:D49"/>
    <mergeCell ref="A46:D46"/>
    <mergeCell ref="A47:D47"/>
    <mergeCell ref="A19:C19"/>
    <mergeCell ref="A32:D32"/>
    <mergeCell ref="E30:E31"/>
    <mergeCell ref="E20:E29"/>
    <mergeCell ref="B20:C20"/>
    <mergeCell ref="D21:D23"/>
    <mergeCell ref="A20:A29"/>
    <mergeCell ref="A30:A31"/>
    <mergeCell ref="B21:B25"/>
    <mergeCell ref="B26:B29"/>
    <mergeCell ref="B30:C30"/>
    <mergeCell ref="B31:C31"/>
    <mergeCell ref="D16:D18"/>
    <mergeCell ref="A1:D1"/>
    <mergeCell ref="A2:D2"/>
    <mergeCell ref="A3:E3"/>
    <mergeCell ref="A4:D5"/>
    <mergeCell ref="E4:E5"/>
    <mergeCell ref="A6:C6"/>
    <mergeCell ref="A14:C14"/>
    <mergeCell ref="A15:C15"/>
    <mergeCell ref="B16:C16"/>
    <mergeCell ref="E16:E18"/>
    <mergeCell ref="B17:C17"/>
    <mergeCell ref="B18:C18"/>
    <mergeCell ref="A16:A18"/>
    <mergeCell ref="A7:C7"/>
    <mergeCell ref="E7:E10"/>
    <mergeCell ref="A8:C8"/>
    <mergeCell ref="A9:C9"/>
    <mergeCell ref="A10:C10"/>
    <mergeCell ref="A11:C11"/>
    <mergeCell ref="E11:E13"/>
    <mergeCell ref="A12:C12"/>
    <mergeCell ref="A13:C13"/>
    <mergeCell ref="A106:D106"/>
    <mergeCell ref="E32:E106"/>
    <mergeCell ref="A99:C99"/>
    <mergeCell ref="A100:B102"/>
    <mergeCell ref="A103:D103"/>
    <mergeCell ref="A104:D104"/>
    <mergeCell ref="A105:D105"/>
    <mergeCell ref="A97:D97"/>
    <mergeCell ref="A40:D40"/>
    <mergeCell ref="A38:D38"/>
    <mergeCell ref="A34:C34"/>
    <mergeCell ref="A35:B37"/>
    <mergeCell ref="A39:D39"/>
    <mergeCell ref="A87:D87"/>
    <mergeCell ref="A50:C50"/>
    <mergeCell ref="A42:C42"/>
  </mergeCells>
  <printOptions/>
  <pageMargins left="0.7" right="0.7" top="0.787401575" bottom="0.787401575" header="0.3" footer="0.3"/>
  <pageSetup horizontalDpi="600" verticalDpi="600" orientation="landscape" paperSize="9"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67"/>
  <sheetViews>
    <sheetView view="pageBreakPreview" zoomScaleSheetLayoutView="100" workbookViewId="0" topLeftCell="A1">
      <selection activeCell="A4" sqref="A4:U6"/>
    </sheetView>
  </sheetViews>
  <sheetFormatPr defaultColWidth="9.140625" defaultRowHeight="15"/>
  <cols>
    <col min="1" max="1" width="6.7109375" style="0" customWidth="1"/>
    <col min="2" max="4" width="40.7109375" style="0" customWidth="1"/>
  </cols>
  <sheetData>
    <row r="1" spans="1:4" ht="15">
      <c r="A1" s="433" t="s">
        <v>3092</v>
      </c>
      <c r="B1" s="434"/>
      <c r="C1" s="353"/>
      <c r="D1" s="354"/>
    </row>
    <row r="2" spans="1:4" ht="15">
      <c r="A2" s="435" t="s">
        <v>849</v>
      </c>
      <c r="B2" s="436"/>
      <c r="C2" s="350"/>
      <c r="D2" s="393"/>
    </row>
    <row r="3" spans="1:4" ht="15.75" thickBot="1">
      <c r="A3" s="725"/>
      <c r="B3" s="726"/>
      <c r="C3" s="726"/>
      <c r="D3" s="783"/>
    </row>
    <row r="4" spans="1:4" ht="20.1" customHeight="1">
      <c r="A4" s="1172" t="s">
        <v>849</v>
      </c>
      <c r="B4" s="1173"/>
      <c r="C4" s="1173"/>
      <c r="D4" s="1174"/>
    </row>
    <row r="5" spans="1:4" ht="20.1" customHeight="1" thickBot="1">
      <c r="A5" s="786" t="s">
        <v>3123</v>
      </c>
      <c r="B5" s="787"/>
      <c r="C5" s="787"/>
      <c r="D5" s="1175"/>
    </row>
    <row r="6" spans="1:4" ht="15" customHeight="1" thickBot="1">
      <c r="A6" s="790" t="s">
        <v>3190</v>
      </c>
      <c r="B6" s="792"/>
      <c r="C6" s="135">
        <f>Obsah!C33</f>
        <v>0</v>
      </c>
      <c r="D6" s="406"/>
    </row>
    <row r="7" spans="1:4" ht="15" customHeight="1" thickBot="1">
      <c r="A7" s="968" t="s">
        <v>85</v>
      </c>
      <c r="B7" s="44" t="s">
        <v>41</v>
      </c>
      <c r="C7" s="43" t="s">
        <v>38</v>
      </c>
      <c r="D7" s="43" t="s">
        <v>37</v>
      </c>
    </row>
    <row r="8" spans="1:4" ht="66" customHeight="1" thickBot="1">
      <c r="A8" s="1171"/>
      <c r="B8" s="438" t="s">
        <v>860</v>
      </c>
      <c r="C8" s="42" t="s">
        <v>959</v>
      </c>
      <c r="D8" s="42" t="s">
        <v>859</v>
      </c>
    </row>
    <row r="9" spans="1:4" ht="15" customHeight="1">
      <c r="A9" s="41">
        <v>1</v>
      </c>
      <c r="B9" s="40"/>
      <c r="C9" s="39"/>
      <c r="D9" s="39"/>
    </row>
    <row r="10" spans="1:4" ht="15" customHeight="1">
      <c r="A10" s="38">
        <v>2</v>
      </c>
      <c r="B10" s="37"/>
      <c r="C10" s="36"/>
      <c r="D10" s="36"/>
    </row>
    <row r="11" spans="1:4" ht="15" customHeight="1">
      <c r="A11" s="38">
        <v>3</v>
      </c>
      <c r="B11" s="37"/>
      <c r="C11" s="36"/>
      <c r="D11" s="36"/>
    </row>
    <row r="12" spans="1:4" ht="15" customHeight="1" thickBot="1">
      <c r="A12" s="403" t="s">
        <v>59</v>
      </c>
      <c r="B12" s="404"/>
      <c r="C12" s="405"/>
      <c r="D12" s="405"/>
    </row>
    <row r="13" spans="1:4" ht="15" customHeight="1">
      <c r="A13" s="134"/>
      <c r="B13" s="134"/>
      <c r="C13" s="133"/>
      <c r="D13" s="132"/>
    </row>
    <row r="14" spans="1:4" ht="15" customHeight="1">
      <c r="A14" s="134"/>
      <c r="B14" s="134"/>
      <c r="C14" s="133"/>
      <c r="D14" s="132"/>
    </row>
    <row r="15" spans="1:4" ht="15" customHeight="1">
      <c r="A15" s="134"/>
      <c r="B15" s="134"/>
      <c r="C15" s="133"/>
      <c r="D15" s="132"/>
    </row>
    <row r="16" spans="1:4" ht="15" customHeight="1">
      <c r="A16" s="134"/>
      <c r="B16" s="134"/>
      <c r="C16" s="133"/>
      <c r="D16" s="132"/>
    </row>
    <row r="17" spans="1:4" ht="15" customHeight="1">
      <c r="A17" s="134"/>
      <c r="B17" s="134"/>
      <c r="C17" s="133"/>
      <c r="D17" s="132"/>
    </row>
    <row r="18" spans="1:4" ht="15" customHeight="1">
      <c r="A18" s="134"/>
      <c r="B18" s="134"/>
      <c r="C18" s="133"/>
      <c r="D18" s="132"/>
    </row>
    <row r="19" spans="1:4" ht="15" customHeight="1">
      <c r="A19" s="134"/>
      <c r="B19" s="134"/>
      <c r="C19" s="133"/>
      <c r="D19" s="132"/>
    </row>
    <row r="20" spans="1:4" ht="15" customHeight="1">
      <c r="A20" s="134"/>
      <c r="B20" s="134"/>
      <c r="C20" s="133"/>
      <c r="D20" s="132"/>
    </row>
    <row r="21" spans="1:4" ht="15" customHeight="1">
      <c r="A21" s="134"/>
      <c r="B21" s="134"/>
      <c r="C21" s="133"/>
      <c r="D21" s="132"/>
    </row>
    <row r="22" spans="1:4" ht="15" customHeight="1">
      <c r="A22" s="134"/>
      <c r="B22" s="134"/>
      <c r="C22" s="133"/>
      <c r="D22" s="132"/>
    </row>
    <row r="23" spans="1:4" ht="15" customHeight="1">
      <c r="A23" s="134"/>
      <c r="B23" s="134"/>
      <c r="C23" s="133"/>
      <c r="D23" s="132"/>
    </row>
    <row r="24" spans="1:4" ht="15" customHeight="1">
      <c r="A24" s="134"/>
      <c r="B24" s="134"/>
      <c r="C24" s="133"/>
      <c r="D24" s="132"/>
    </row>
    <row r="25" spans="1:4" ht="15" customHeight="1">
      <c r="A25" s="134"/>
      <c r="B25" s="134"/>
      <c r="C25" s="133"/>
      <c r="D25" s="132"/>
    </row>
    <row r="26" spans="1:4" ht="15" customHeight="1" collapsed="1">
      <c r="A26" s="134"/>
      <c r="B26" s="134"/>
      <c r="C26" s="133"/>
      <c r="D26" s="132"/>
    </row>
    <row r="27" spans="1:4" ht="15" customHeight="1">
      <c r="A27" s="134"/>
      <c r="B27" s="134"/>
      <c r="C27" s="133"/>
      <c r="D27" s="132"/>
    </row>
    <row r="28" spans="1:4" ht="15">
      <c r="A28" s="134"/>
      <c r="B28" s="134"/>
      <c r="C28" s="133"/>
      <c r="D28" s="132"/>
    </row>
    <row r="29" spans="1:4" ht="15">
      <c r="A29" s="134"/>
      <c r="B29" s="134"/>
      <c r="C29" s="133"/>
      <c r="D29" s="132"/>
    </row>
    <row r="30" spans="1:4" ht="15">
      <c r="A30" s="134"/>
      <c r="B30" s="134"/>
      <c r="C30" s="133"/>
      <c r="D30" s="132"/>
    </row>
    <row r="31" spans="1:4" ht="15">
      <c r="A31" s="134"/>
      <c r="B31" s="134"/>
      <c r="C31" s="133"/>
      <c r="D31" s="132"/>
    </row>
    <row r="32" spans="1:4" ht="15">
      <c r="A32" s="134"/>
      <c r="B32" s="134"/>
      <c r="C32" s="133"/>
      <c r="D32" s="132"/>
    </row>
    <row r="33" spans="1:4" ht="15">
      <c r="A33" s="134"/>
      <c r="B33" s="134"/>
      <c r="C33" s="133"/>
      <c r="D33" s="132"/>
    </row>
    <row r="34" spans="1:4" ht="15">
      <c r="A34" s="134"/>
      <c r="B34" s="134"/>
      <c r="C34" s="133"/>
      <c r="D34" s="132"/>
    </row>
    <row r="35" spans="1:4" ht="15">
      <c r="A35" s="134"/>
      <c r="B35" s="134"/>
      <c r="C35" s="133"/>
      <c r="D35" s="132"/>
    </row>
    <row r="36" spans="1:4" ht="15">
      <c r="A36" s="134"/>
      <c r="B36" s="134"/>
      <c r="C36" s="133"/>
      <c r="D36" s="132"/>
    </row>
    <row r="37" spans="1:4" ht="15">
      <c r="A37" s="134"/>
      <c r="B37" s="134"/>
      <c r="C37" s="133"/>
      <c r="D37" s="132"/>
    </row>
    <row r="38" spans="1:4" ht="15">
      <c r="A38" s="134"/>
      <c r="B38" s="134"/>
      <c r="C38" s="133"/>
      <c r="D38" s="132"/>
    </row>
    <row r="39" spans="1:4" ht="15">
      <c r="A39" s="134"/>
      <c r="B39" s="134"/>
      <c r="C39" s="133"/>
      <c r="D39" s="132"/>
    </row>
    <row r="40" spans="1:4" ht="15">
      <c r="A40" s="134"/>
      <c r="B40" s="134"/>
      <c r="C40" s="133"/>
      <c r="D40" s="132"/>
    </row>
    <row r="41" spans="1:4" ht="15">
      <c r="A41" s="134"/>
      <c r="B41" s="134"/>
      <c r="C41" s="133"/>
      <c r="D41" s="132"/>
    </row>
    <row r="42" spans="1:4" ht="15">
      <c r="A42" s="134"/>
      <c r="B42" s="134"/>
      <c r="C42" s="133"/>
      <c r="D42" s="132"/>
    </row>
    <row r="43" spans="1:4" ht="15">
      <c r="A43" s="134"/>
      <c r="B43" s="134"/>
      <c r="C43" s="133"/>
      <c r="D43" s="132"/>
    </row>
    <row r="44" spans="1:4" ht="15">
      <c r="A44" s="134"/>
      <c r="B44" s="134"/>
      <c r="C44" s="133"/>
      <c r="D44" s="132"/>
    </row>
    <row r="45" spans="1:4" ht="15">
      <c r="A45" s="134"/>
      <c r="B45" s="134"/>
      <c r="C45" s="133"/>
      <c r="D45" s="132"/>
    </row>
    <row r="46" spans="1:4" ht="15">
      <c r="A46" s="134"/>
      <c r="B46" s="134"/>
      <c r="C46" s="133"/>
      <c r="D46" s="132"/>
    </row>
    <row r="47" spans="1:4" ht="15">
      <c r="A47" s="134"/>
      <c r="B47" s="134"/>
      <c r="C47" s="133"/>
      <c r="D47" s="132"/>
    </row>
    <row r="48" spans="1:4" ht="15">
      <c r="A48" s="134"/>
      <c r="B48" s="134"/>
      <c r="C48" s="133"/>
      <c r="D48" s="132"/>
    </row>
    <row r="49" spans="1:4" ht="15">
      <c r="A49" s="134"/>
      <c r="B49" s="134"/>
      <c r="C49" s="133"/>
      <c r="D49" s="132"/>
    </row>
    <row r="50" spans="1:4" ht="15">
      <c r="A50" s="134"/>
      <c r="B50" s="134"/>
      <c r="C50" s="133"/>
      <c r="D50" s="132"/>
    </row>
    <row r="51" spans="1:4" ht="15">
      <c r="A51" s="134"/>
      <c r="B51" s="134"/>
      <c r="C51" s="133"/>
      <c r="D51" s="132"/>
    </row>
    <row r="52" spans="1:4" ht="15">
      <c r="A52" s="134"/>
      <c r="B52" s="134"/>
      <c r="C52" s="133"/>
      <c r="D52" s="132"/>
    </row>
    <row r="53" spans="1:4" ht="15">
      <c r="A53" s="134"/>
      <c r="B53" s="134"/>
      <c r="C53" s="133"/>
      <c r="D53" s="132"/>
    </row>
    <row r="54" spans="1:4" ht="15">
      <c r="A54" s="134"/>
      <c r="B54" s="134"/>
      <c r="C54" s="133"/>
      <c r="D54" s="132"/>
    </row>
    <row r="55" spans="1:4" ht="15">
      <c r="A55" s="134"/>
      <c r="B55" s="134"/>
      <c r="C55" s="133"/>
      <c r="D55" s="132"/>
    </row>
    <row r="56" spans="1:4" ht="15">
      <c r="A56" s="134"/>
      <c r="B56" s="134"/>
      <c r="C56" s="133"/>
      <c r="D56" s="132"/>
    </row>
    <row r="57" spans="1:4" ht="15">
      <c r="A57" s="134"/>
      <c r="B57" s="134"/>
      <c r="C57" s="133"/>
      <c r="D57" s="132"/>
    </row>
    <row r="58" spans="1:4" ht="15">
      <c r="A58" s="134"/>
      <c r="B58" s="134"/>
      <c r="C58" s="133"/>
      <c r="D58" s="132"/>
    </row>
    <row r="59" spans="1:4" ht="15">
      <c r="A59" s="134"/>
      <c r="B59" s="134"/>
      <c r="C59" s="133"/>
      <c r="D59" s="132"/>
    </row>
    <row r="60" spans="1:4" ht="15">
      <c r="A60" s="134"/>
      <c r="B60" s="134"/>
      <c r="C60" s="133"/>
      <c r="D60" s="132"/>
    </row>
    <row r="61" spans="1:4" ht="15">
      <c r="A61" s="134"/>
      <c r="B61" s="134"/>
      <c r="C61" s="133"/>
      <c r="D61" s="132"/>
    </row>
    <row r="62" spans="1:4" ht="15">
      <c r="A62" s="134"/>
      <c r="B62" s="134"/>
      <c r="C62" s="133"/>
      <c r="D62" s="132"/>
    </row>
    <row r="63" spans="1:4" ht="15">
      <c r="A63" s="134"/>
      <c r="B63" s="134"/>
      <c r="C63" s="133"/>
      <c r="D63" s="132"/>
    </row>
    <row r="64" spans="1:4" ht="15">
      <c r="A64" s="134"/>
      <c r="B64" s="134"/>
      <c r="C64" s="133"/>
      <c r="D64" s="132"/>
    </row>
    <row r="65" spans="1:4" ht="15">
      <c r="A65" s="134"/>
      <c r="B65" s="134"/>
      <c r="C65" s="133"/>
      <c r="D65" s="132"/>
    </row>
    <row r="66" spans="1:4" ht="15">
      <c r="A66" s="134"/>
      <c r="B66" s="134"/>
      <c r="C66" s="133"/>
      <c r="D66" s="132"/>
    </row>
    <row r="67" spans="1:4" ht="15">
      <c r="A67" s="1"/>
      <c r="B67" s="1"/>
      <c r="C67" s="1"/>
      <c r="D67" s="1"/>
    </row>
  </sheetData>
  <mergeCells count="5">
    <mergeCell ref="A3:D3"/>
    <mergeCell ref="A6:B6"/>
    <mergeCell ref="A7:A8"/>
    <mergeCell ref="A4:D4"/>
    <mergeCell ref="A5:D5"/>
  </mergeCells>
  <printOptions/>
  <pageMargins left="0.7" right="0.7" top="0.787401575" bottom="0.787401575" header="0.3" footer="0.3"/>
  <pageSetup horizontalDpi="600" verticalDpi="600" orientation="landscape" paperSize="9"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133"/>
  <sheetViews>
    <sheetView view="pageBreakPreview" zoomScaleSheetLayoutView="100" workbookViewId="0" topLeftCell="A1">
      <selection activeCell="A4" sqref="A4:U6"/>
    </sheetView>
  </sheetViews>
  <sheetFormatPr defaultColWidth="9.140625" defaultRowHeight="15"/>
  <cols>
    <col min="1" max="1" width="39.421875" style="0" customWidth="1"/>
    <col min="2" max="2" width="22.140625" style="0" customWidth="1"/>
    <col min="3" max="4" width="16.7109375" style="0" customWidth="1"/>
    <col min="5" max="5" width="9.140625" style="0" customWidth="1"/>
    <col min="6" max="6" width="8.8515625" style="0" customWidth="1"/>
    <col min="7" max="7" width="16.7109375" style="0" customWidth="1"/>
  </cols>
  <sheetData>
    <row r="1" spans="1:7" ht="15">
      <c r="A1" s="779" t="s">
        <v>3091</v>
      </c>
      <c r="B1" s="780"/>
      <c r="C1" s="353"/>
      <c r="D1" s="353"/>
      <c r="E1" s="353"/>
      <c r="F1" s="353"/>
      <c r="G1" s="354"/>
    </row>
    <row r="2" spans="1:7" ht="15">
      <c r="A2" s="781" t="s">
        <v>845</v>
      </c>
      <c r="B2" s="782"/>
      <c r="C2" s="350"/>
      <c r="D2" s="350"/>
      <c r="E2" s="350"/>
      <c r="F2" s="350"/>
      <c r="G2" s="393"/>
    </row>
    <row r="3" spans="1:7" ht="15.75" thickBot="1">
      <c r="A3" s="1005"/>
      <c r="B3" s="1006"/>
      <c r="C3" s="1006"/>
      <c r="D3" s="1006"/>
      <c r="E3" s="1006"/>
      <c r="F3" s="1006"/>
      <c r="G3" s="1044"/>
    </row>
    <row r="4" spans="1:7" ht="15">
      <c r="A4" s="784" t="s">
        <v>845</v>
      </c>
      <c r="B4" s="785"/>
      <c r="C4" s="785"/>
      <c r="D4" s="785"/>
      <c r="E4" s="785"/>
      <c r="F4" s="785"/>
      <c r="G4" s="788" t="s">
        <v>3123</v>
      </c>
    </row>
    <row r="5" spans="1:7" ht="26.25" customHeight="1" thickBot="1">
      <c r="A5" s="786"/>
      <c r="B5" s="787"/>
      <c r="C5" s="787"/>
      <c r="D5" s="787"/>
      <c r="E5" s="787"/>
      <c r="F5" s="787"/>
      <c r="G5" s="789"/>
    </row>
    <row r="6" spans="1:7" ht="15.75" thickBot="1">
      <c r="A6" s="790" t="s">
        <v>3190</v>
      </c>
      <c r="B6" s="792"/>
      <c r="C6" s="150">
        <f>Obsah!C33</f>
        <v>0</v>
      </c>
      <c r="D6" s="1181"/>
      <c r="E6" s="1182"/>
      <c r="F6" s="1182"/>
      <c r="G6" s="1183"/>
    </row>
    <row r="7" spans="1:9" s="148" customFormat="1" ht="30" customHeight="1" thickBot="1">
      <c r="A7" s="1176" t="s">
        <v>862</v>
      </c>
      <c r="B7" s="1177"/>
      <c r="C7" s="1177"/>
      <c r="D7" s="1177"/>
      <c r="E7" s="1177"/>
      <c r="F7" s="1177"/>
      <c r="G7" s="859" t="s">
        <v>34</v>
      </c>
      <c r="H7" s="149"/>
      <c r="I7" s="149"/>
    </row>
    <row r="8" spans="1:9" ht="15.75" thickBot="1">
      <c r="A8" s="1179" t="s">
        <v>861</v>
      </c>
      <c r="B8" s="1180"/>
      <c r="C8" s="1180"/>
      <c r="D8" s="1180"/>
      <c r="E8" s="1180"/>
      <c r="F8" s="1180"/>
      <c r="G8" s="1178"/>
      <c r="H8" s="95"/>
      <c r="I8" s="95"/>
    </row>
    <row r="9" spans="1:9" ht="15">
      <c r="A9" s="138"/>
      <c r="B9" s="138"/>
      <c r="C9" s="146"/>
      <c r="D9" s="145"/>
      <c r="E9" s="145"/>
      <c r="F9" s="145"/>
      <c r="G9" s="138"/>
      <c r="H9" s="95"/>
      <c r="I9" s="95"/>
    </row>
    <row r="10" spans="1:9" ht="15">
      <c r="A10" s="138"/>
      <c r="B10" s="138"/>
      <c r="C10" s="146"/>
      <c r="D10" s="145"/>
      <c r="E10" s="145"/>
      <c r="F10" s="145"/>
      <c r="G10" s="138"/>
      <c r="H10" s="95"/>
      <c r="I10" s="95"/>
    </row>
    <row r="11" spans="1:9" ht="15">
      <c r="A11" s="138"/>
      <c r="B11" s="138"/>
      <c r="C11" s="146"/>
      <c r="D11" s="145"/>
      <c r="E11" s="145"/>
      <c r="F11" s="145"/>
      <c r="G11" s="138"/>
      <c r="H11" s="95"/>
      <c r="I11" s="95"/>
    </row>
    <row r="12" spans="1:9" ht="15">
      <c r="A12" s="138"/>
      <c r="B12" s="138"/>
      <c r="C12" s="146"/>
      <c r="D12" s="145"/>
      <c r="E12" s="145"/>
      <c r="F12" s="145"/>
      <c r="G12" s="138"/>
      <c r="H12" s="95"/>
      <c r="I12" s="95"/>
    </row>
    <row r="13" spans="1:9" ht="15">
      <c r="A13" s="138"/>
      <c r="B13" s="138"/>
      <c r="C13" s="146"/>
      <c r="D13" s="145"/>
      <c r="E13" s="145"/>
      <c r="F13" s="145"/>
      <c r="G13" s="138"/>
      <c r="H13" s="95"/>
      <c r="I13" s="95"/>
    </row>
    <row r="14" spans="1:9" ht="15">
      <c r="A14" s="138"/>
      <c r="B14" s="138"/>
      <c r="C14" s="146"/>
      <c r="D14" s="145"/>
      <c r="E14" s="145"/>
      <c r="F14" s="145"/>
      <c r="G14" s="138"/>
      <c r="H14" s="95"/>
      <c r="I14" s="95"/>
    </row>
    <row r="15" spans="1:9" ht="15">
      <c r="A15" s="138"/>
      <c r="B15" s="138"/>
      <c r="C15" s="146"/>
      <c r="D15" s="145"/>
      <c r="E15" s="145"/>
      <c r="F15" s="145"/>
      <c r="G15" s="138"/>
      <c r="H15" s="95"/>
      <c r="I15" s="95"/>
    </row>
    <row r="16" spans="1:9" ht="15">
      <c r="A16" s="138"/>
      <c r="B16" s="138"/>
      <c r="C16" s="146"/>
      <c r="D16" s="145"/>
      <c r="E16" s="145"/>
      <c r="F16" s="145"/>
      <c r="G16" s="138"/>
      <c r="H16" s="95"/>
      <c r="I16" s="95"/>
    </row>
    <row r="17" spans="1:9" ht="15">
      <c r="A17" s="138"/>
      <c r="B17" s="138"/>
      <c r="C17" s="146"/>
      <c r="D17" s="145"/>
      <c r="E17" s="145"/>
      <c r="F17" s="145"/>
      <c r="G17" s="138"/>
      <c r="H17" s="95"/>
      <c r="I17" s="95"/>
    </row>
    <row r="18" spans="1:9" ht="15">
      <c r="A18" s="138"/>
      <c r="B18" s="138"/>
      <c r="C18" s="146"/>
      <c r="D18" s="145"/>
      <c r="E18" s="145"/>
      <c r="F18" s="145"/>
      <c r="G18" s="138"/>
      <c r="H18" s="95"/>
      <c r="I18" s="95"/>
    </row>
    <row r="19" spans="1:9" ht="15">
      <c r="A19" s="138"/>
      <c r="B19" s="138"/>
      <c r="C19" s="146"/>
      <c r="D19" s="145"/>
      <c r="E19" s="145"/>
      <c r="F19" s="145"/>
      <c r="G19" s="138"/>
      <c r="H19" s="95"/>
      <c r="I19" s="95"/>
    </row>
    <row r="20" spans="1:9" ht="15">
      <c r="A20" s="138"/>
      <c r="B20" s="138"/>
      <c r="C20" s="146"/>
      <c r="D20" s="145"/>
      <c r="E20" s="145"/>
      <c r="F20" s="145"/>
      <c r="G20" s="138"/>
      <c r="H20" s="95"/>
      <c r="I20" s="95"/>
    </row>
    <row r="21" spans="1:9" ht="15">
      <c r="A21" s="138"/>
      <c r="B21" s="138"/>
      <c r="C21" s="146"/>
      <c r="D21" s="145"/>
      <c r="E21" s="145"/>
      <c r="F21" s="145"/>
      <c r="G21" s="138"/>
      <c r="H21" s="95"/>
      <c r="I21" s="95"/>
    </row>
    <row r="22" spans="1:9" ht="15">
      <c r="A22" s="138"/>
      <c r="B22" s="138"/>
      <c r="C22" s="146"/>
      <c r="D22" s="145"/>
      <c r="E22" s="145"/>
      <c r="F22" s="145"/>
      <c r="G22" s="138"/>
      <c r="H22" s="95"/>
      <c r="I22" s="95"/>
    </row>
    <row r="23" spans="1:9" ht="15">
      <c r="A23" s="138"/>
      <c r="B23" s="138"/>
      <c r="C23" s="146"/>
      <c r="D23" s="145"/>
      <c r="E23" s="145"/>
      <c r="F23" s="145"/>
      <c r="G23" s="138"/>
      <c r="H23" s="95"/>
      <c r="I23" s="95"/>
    </row>
    <row r="24" spans="1:9" ht="15">
      <c r="A24" s="138"/>
      <c r="B24" s="138"/>
      <c r="C24" s="147"/>
      <c r="D24" s="145"/>
      <c r="E24" s="145"/>
      <c r="F24" s="145"/>
      <c r="G24" s="138"/>
      <c r="H24" s="95"/>
      <c r="I24" s="95"/>
    </row>
    <row r="25" spans="1:9" ht="15">
      <c r="A25" s="138"/>
      <c r="B25" s="138"/>
      <c r="C25" s="147"/>
      <c r="D25" s="145"/>
      <c r="E25" s="145"/>
      <c r="F25" s="145"/>
      <c r="G25" s="138"/>
      <c r="H25" s="95"/>
      <c r="I25" s="95"/>
    </row>
    <row r="26" spans="1:9" ht="15">
      <c r="A26" s="138"/>
      <c r="B26" s="138"/>
      <c r="C26" s="146"/>
      <c r="D26" s="145"/>
      <c r="E26" s="145"/>
      <c r="F26" s="145"/>
      <c r="G26" s="138"/>
      <c r="H26" s="95"/>
      <c r="I26" s="95"/>
    </row>
    <row r="27" spans="1:9" ht="15">
      <c r="A27" s="138"/>
      <c r="B27" s="138"/>
      <c r="C27" s="146"/>
      <c r="D27" s="145"/>
      <c r="E27" s="145"/>
      <c r="F27" s="145"/>
      <c r="G27" s="138"/>
      <c r="H27" s="95"/>
      <c r="I27" s="95"/>
    </row>
    <row r="28" spans="1:9" ht="15">
      <c r="A28" s="138"/>
      <c r="B28" s="138"/>
      <c r="C28" s="146"/>
      <c r="D28" s="145"/>
      <c r="E28" s="145"/>
      <c r="F28" s="145"/>
      <c r="G28" s="138"/>
      <c r="H28" s="95"/>
      <c r="I28" s="95"/>
    </row>
    <row r="29" spans="1:9" ht="15">
      <c r="A29" s="138"/>
      <c r="B29" s="138"/>
      <c r="C29" s="146"/>
      <c r="D29" s="145"/>
      <c r="E29" s="145"/>
      <c r="F29" s="145"/>
      <c r="G29" s="138"/>
      <c r="H29" s="95"/>
      <c r="I29" s="95"/>
    </row>
    <row r="30" spans="1:9" ht="15">
      <c r="A30" s="138"/>
      <c r="B30" s="138"/>
      <c r="C30" s="146"/>
      <c r="D30" s="145"/>
      <c r="E30" s="145"/>
      <c r="F30" s="145"/>
      <c r="G30" s="138"/>
      <c r="H30" s="95"/>
      <c r="I30" s="95"/>
    </row>
    <row r="31" spans="1:9" ht="15">
      <c r="A31" s="138"/>
      <c r="B31" s="138"/>
      <c r="C31" s="146"/>
      <c r="D31" s="145"/>
      <c r="E31" s="145"/>
      <c r="F31" s="145"/>
      <c r="G31" s="138"/>
      <c r="H31" s="95"/>
      <c r="I31" s="95"/>
    </row>
    <row r="32" spans="1:9" ht="15">
      <c r="A32" s="138"/>
      <c r="B32" s="138"/>
      <c r="C32" s="146"/>
      <c r="D32" s="145"/>
      <c r="E32" s="145"/>
      <c r="F32" s="145"/>
      <c r="G32" s="138"/>
      <c r="H32" s="95"/>
      <c r="I32" s="95"/>
    </row>
    <row r="33" spans="1:9" ht="15">
      <c r="A33" s="138"/>
      <c r="B33" s="138"/>
      <c r="C33" s="146"/>
      <c r="D33" s="145"/>
      <c r="E33" s="145"/>
      <c r="F33" s="145"/>
      <c r="G33" s="138"/>
      <c r="H33" s="95"/>
      <c r="I33" s="95"/>
    </row>
    <row r="34" spans="1:9" ht="15">
      <c r="A34" s="138"/>
      <c r="B34" s="138"/>
      <c r="C34" s="146"/>
      <c r="D34" s="145"/>
      <c r="E34" s="145"/>
      <c r="F34" s="145"/>
      <c r="G34" s="138"/>
      <c r="H34" s="95"/>
      <c r="I34" s="95"/>
    </row>
    <row r="35" spans="1:9" ht="15">
      <c r="A35" s="138"/>
      <c r="B35" s="138"/>
      <c r="C35" s="146"/>
      <c r="D35" s="145"/>
      <c r="E35" s="145"/>
      <c r="F35" s="145"/>
      <c r="G35" s="138"/>
      <c r="H35" s="95"/>
      <c r="I35" s="95"/>
    </row>
    <row r="36" spans="1:9" ht="15">
      <c r="A36" s="138"/>
      <c r="B36" s="138"/>
      <c r="C36" s="146"/>
      <c r="D36" s="145"/>
      <c r="E36" s="145"/>
      <c r="F36" s="145"/>
      <c r="G36" s="138"/>
      <c r="H36" s="95"/>
      <c r="I36" s="95"/>
    </row>
    <row r="37" spans="1:9" ht="15">
      <c r="A37" s="138"/>
      <c r="B37" s="138"/>
      <c r="C37" s="146"/>
      <c r="D37" s="145"/>
      <c r="E37" s="145"/>
      <c r="F37" s="145"/>
      <c r="G37" s="138"/>
      <c r="H37" s="95"/>
      <c r="I37" s="95"/>
    </row>
    <row r="38" spans="1:9" ht="15">
      <c r="A38" s="138"/>
      <c r="B38" s="138"/>
      <c r="C38" s="146"/>
      <c r="D38" s="145"/>
      <c r="E38" s="145"/>
      <c r="F38" s="145"/>
      <c r="G38" s="138"/>
      <c r="H38" s="95"/>
      <c r="I38" s="95"/>
    </row>
    <row r="39" spans="1:9" ht="15">
      <c r="A39" s="138"/>
      <c r="B39" s="138"/>
      <c r="C39" s="146"/>
      <c r="D39" s="145"/>
      <c r="E39" s="145"/>
      <c r="F39" s="145"/>
      <c r="G39" s="138"/>
      <c r="H39" s="95"/>
      <c r="I39" s="95"/>
    </row>
    <row r="40" spans="1:9" ht="15">
      <c r="A40" s="138"/>
      <c r="B40" s="138"/>
      <c r="C40" s="146"/>
      <c r="D40" s="145"/>
      <c r="E40" s="145"/>
      <c r="F40" s="145"/>
      <c r="G40" s="138"/>
      <c r="H40" s="95"/>
      <c r="I40" s="95"/>
    </row>
    <row r="41" spans="1:9" ht="15">
      <c r="A41" s="138"/>
      <c r="B41" s="138"/>
      <c r="C41" s="146"/>
      <c r="D41" s="145"/>
      <c r="E41" s="145"/>
      <c r="F41" s="145"/>
      <c r="G41" s="138"/>
      <c r="H41" s="95"/>
      <c r="I41" s="95"/>
    </row>
    <row r="42" spans="1:9" ht="15">
      <c r="A42" s="138"/>
      <c r="B42" s="138"/>
      <c r="C42" s="146"/>
      <c r="D42" s="145"/>
      <c r="E42" s="145"/>
      <c r="F42" s="145"/>
      <c r="G42" s="138"/>
      <c r="H42" s="95"/>
      <c r="I42" s="95"/>
    </row>
    <row r="43" spans="1:9" ht="15">
      <c r="A43" s="138"/>
      <c r="B43" s="138"/>
      <c r="C43" s="146"/>
      <c r="D43" s="145"/>
      <c r="E43" s="145"/>
      <c r="F43" s="145"/>
      <c r="G43" s="138"/>
      <c r="H43" s="95"/>
      <c r="I43" s="95"/>
    </row>
    <row r="44" spans="1:9" ht="15">
      <c r="A44" s="138"/>
      <c r="B44" s="138"/>
      <c r="C44" s="146"/>
      <c r="D44" s="145"/>
      <c r="E44" s="145"/>
      <c r="F44" s="145"/>
      <c r="G44" s="138"/>
      <c r="H44" s="95"/>
      <c r="I44" s="95"/>
    </row>
    <row r="45" spans="1:9" ht="15">
      <c r="A45" s="138"/>
      <c r="B45" s="138"/>
      <c r="C45" s="146"/>
      <c r="D45" s="145"/>
      <c r="E45" s="145"/>
      <c r="F45" s="145"/>
      <c r="G45" s="138"/>
      <c r="H45" s="95"/>
      <c r="I45" s="95"/>
    </row>
    <row r="46" spans="1:9" ht="15">
      <c r="A46" s="138"/>
      <c r="B46" s="138"/>
      <c r="C46" s="146"/>
      <c r="D46" s="145"/>
      <c r="E46" s="145"/>
      <c r="F46" s="145"/>
      <c r="G46" s="138"/>
      <c r="H46" s="95"/>
      <c r="I46" s="95"/>
    </row>
    <row r="47" spans="1:9" ht="15">
      <c r="A47" s="138"/>
      <c r="B47" s="138"/>
      <c r="C47" s="146"/>
      <c r="D47" s="145"/>
      <c r="E47" s="145"/>
      <c r="F47" s="145"/>
      <c r="G47" s="138"/>
      <c r="H47" s="95"/>
      <c r="I47" s="95"/>
    </row>
    <row r="48" spans="1:9" ht="15">
      <c r="A48" s="138"/>
      <c r="B48" s="138"/>
      <c r="C48" s="146"/>
      <c r="D48" s="145"/>
      <c r="E48" s="145"/>
      <c r="F48" s="145"/>
      <c r="G48" s="138"/>
      <c r="H48" s="95"/>
      <c r="I48" s="95"/>
    </row>
    <row r="49" spans="1:9" ht="15">
      <c r="A49" s="138"/>
      <c r="B49" s="138"/>
      <c r="C49" s="146"/>
      <c r="D49" s="145"/>
      <c r="E49" s="145"/>
      <c r="F49" s="145"/>
      <c r="G49" s="138"/>
      <c r="H49" s="95"/>
      <c r="I49" s="95"/>
    </row>
    <row r="50" spans="1:9" ht="15">
      <c r="A50" s="138"/>
      <c r="B50" s="138"/>
      <c r="C50" s="146"/>
      <c r="D50" s="145"/>
      <c r="E50" s="145"/>
      <c r="F50" s="145"/>
      <c r="G50" s="138"/>
      <c r="H50" s="95"/>
      <c r="I50" s="95"/>
    </row>
    <row r="51" spans="1:9" ht="15">
      <c r="A51" s="138"/>
      <c r="B51" s="138"/>
      <c r="C51" s="146"/>
      <c r="D51" s="145"/>
      <c r="E51" s="145"/>
      <c r="F51" s="145"/>
      <c r="G51" s="138"/>
      <c r="H51" s="95"/>
      <c r="I51" s="95"/>
    </row>
    <row r="52" spans="1:9" ht="15">
      <c r="A52" s="138"/>
      <c r="B52" s="138"/>
      <c r="C52" s="146"/>
      <c r="D52" s="145"/>
      <c r="E52" s="145"/>
      <c r="F52" s="145"/>
      <c r="G52" s="138"/>
      <c r="H52" s="95"/>
      <c r="I52" s="95"/>
    </row>
    <row r="53" spans="1:9" ht="15">
      <c r="A53" s="138"/>
      <c r="B53" s="138"/>
      <c r="C53" s="146"/>
      <c r="D53" s="145"/>
      <c r="E53" s="145"/>
      <c r="F53" s="145"/>
      <c r="G53" s="138"/>
      <c r="H53" s="95"/>
      <c r="I53" s="95"/>
    </row>
    <row r="54" spans="1:9" ht="15">
      <c r="A54" s="138"/>
      <c r="B54" s="138"/>
      <c r="C54" s="146"/>
      <c r="D54" s="145"/>
      <c r="E54" s="145"/>
      <c r="F54" s="145"/>
      <c r="G54" s="138"/>
      <c r="H54" s="95"/>
      <c r="I54" s="95"/>
    </row>
    <row r="55" spans="1:9" ht="15">
      <c r="A55" s="138"/>
      <c r="B55" s="138"/>
      <c r="C55" s="146"/>
      <c r="D55" s="145"/>
      <c r="E55" s="145"/>
      <c r="F55" s="145"/>
      <c r="G55" s="138"/>
      <c r="H55" s="95"/>
      <c r="I55" s="95"/>
    </row>
    <row r="56" spans="1:9" ht="15">
      <c r="A56" s="138"/>
      <c r="B56" s="138"/>
      <c r="C56" s="146"/>
      <c r="D56" s="145"/>
      <c r="E56" s="145"/>
      <c r="F56" s="145"/>
      <c r="G56" s="138"/>
      <c r="H56" s="95"/>
      <c r="I56" s="95"/>
    </row>
    <row r="57" spans="1:9" ht="15">
      <c r="A57" s="138"/>
      <c r="B57" s="138"/>
      <c r="C57" s="146"/>
      <c r="D57" s="145"/>
      <c r="E57" s="145"/>
      <c r="F57" s="145"/>
      <c r="G57" s="138"/>
      <c r="H57" s="95"/>
      <c r="I57" s="95"/>
    </row>
    <row r="58" spans="1:9" ht="15">
      <c r="A58" s="138"/>
      <c r="B58" s="138"/>
      <c r="C58" s="146"/>
      <c r="D58" s="145"/>
      <c r="E58" s="145"/>
      <c r="F58" s="145"/>
      <c r="G58" s="138"/>
      <c r="H58" s="95"/>
      <c r="I58" s="95"/>
    </row>
    <row r="59" spans="1:9" ht="15">
      <c r="A59" s="138"/>
      <c r="B59" s="138"/>
      <c r="C59" s="146"/>
      <c r="D59" s="145"/>
      <c r="E59" s="145"/>
      <c r="F59" s="145"/>
      <c r="G59" s="138"/>
      <c r="H59" s="95"/>
      <c r="I59" s="95"/>
    </row>
    <row r="60" spans="1:9" ht="15">
      <c r="A60" s="138"/>
      <c r="B60" s="138"/>
      <c r="C60" s="146"/>
      <c r="D60" s="145"/>
      <c r="E60" s="145"/>
      <c r="F60" s="145"/>
      <c r="G60" s="138"/>
      <c r="H60" s="95"/>
      <c r="I60" s="95"/>
    </row>
    <row r="61" spans="1:9" ht="15">
      <c r="A61" s="138"/>
      <c r="B61" s="138"/>
      <c r="C61" s="146"/>
      <c r="D61" s="145"/>
      <c r="E61" s="145"/>
      <c r="F61" s="145"/>
      <c r="G61" s="138"/>
      <c r="H61" s="95"/>
      <c r="I61" s="95"/>
    </row>
    <row r="62" spans="1:9" ht="15">
      <c r="A62" s="138"/>
      <c r="B62" s="138"/>
      <c r="C62" s="146"/>
      <c r="D62" s="145"/>
      <c r="E62" s="145"/>
      <c r="F62" s="145"/>
      <c r="G62" s="138"/>
      <c r="H62" s="95"/>
      <c r="I62" s="95"/>
    </row>
    <row r="63" spans="1:9" ht="15">
      <c r="A63" s="138"/>
      <c r="B63" s="138"/>
      <c r="C63" s="146"/>
      <c r="D63" s="145"/>
      <c r="E63" s="145"/>
      <c r="F63" s="145"/>
      <c r="G63" s="138"/>
      <c r="H63" s="95"/>
      <c r="I63" s="95"/>
    </row>
    <row r="64" spans="1:7" ht="15">
      <c r="A64" s="138"/>
      <c r="B64" s="138"/>
      <c r="C64" s="146"/>
      <c r="D64" s="145"/>
      <c r="E64" s="145"/>
      <c r="F64" s="145"/>
      <c r="G64" s="138"/>
    </row>
    <row r="65" spans="1:7" ht="15">
      <c r="A65" s="144"/>
      <c r="B65" s="144"/>
      <c r="C65" s="143"/>
      <c r="D65" s="143"/>
      <c r="E65" s="143"/>
      <c r="F65" s="143"/>
      <c r="G65" s="138"/>
    </row>
    <row r="66" spans="1:8" ht="15">
      <c r="A66" s="138"/>
      <c r="B66" s="138"/>
      <c r="C66" s="140"/>
      <c r="D66" s="139"/>
      <c r="E66" s="139"/>
      <c r="F66" s="139"/>
      <c r="G66" s="138"/>
      <c r="H66" s="93"/>
    </row>
    <row r="67" spans="1:8" ht="15">
      <c r="A67" s="138"/>
      <c r="B67" s="138"/>
      <c r="C67" s="140"/>
      <c r="D67" s="139"/>
      <c r="E67" s="139"/>
      <c r="F67" s="139"/>
      <c r="G67" s="138"/>
      <c r="H67" s="93"/>
    </row>
    <row r="68" spans="1:8" ht="15">
      <c r="A68" s="138"/>
      <c r="B68" s="138"/>
      <c r="C68" s="140"/>
      <c r="D68" s="139"/>
      <c r="E68" s="139"/>
      <c r="F68" s="139"/>
      <c r="G68" s="138"/>
      <c r="H68" s="93"/>
    </row>
    <row r="69" spans="1:8" ht="15">
      <c r="A69" s="138"/>
      <c r="B69" s="138"/>
      <c r="C69" s="140"/>
      <c r="D69" s="139"/>
      <c r="E69" s="139"/>
      <c r="F69" s="139"/>
      <c r="G69" s="138"/>
      <c r="H69" s="93"/>
    </row>
    <row r="70" spans="1:8" ht="15">
      <c r="A70" s="138"/>
      <c r="B70" s="138"/>
      <c r="C70" s="140"/>
      <c r="D70" s="139"/>
      <c r="E70" s="139"/>
      <c r="F70" s="139"/>
      <c r="G70" s="138"/>
      <c r="H70" s="93"/>
    </row>
    <row r="71" spans="1:8" ht="15">
      <c r="A71" s="138"/>
      <c r="B71" s="138"/>
      <c r="C71" s="141"/>
      <c r="D71" s="139"/>
      <c r="E71" s="139"/>
      <c r="F71" s="139"/>
      <c r="G71" s="138"/>
      <c r="H71" s="93"/>
    </row>
    <row r="72" spans="1:8" ht="15">
      <c r="A72" s="138"/>
      <c r="B72" s="138"/>
      <c r="C72" s="141"/>
      <c r="D72" s="139"/>
      <c r="E72" s="139"/>
      <c r="F72" s="139"/>
      <c r="G72" s="138"/>
      <c r="H72" s="93"/>
    </row>
    <row r="73" spans="1:8" ht="15">
      <c r="A73" s="138"/>
      <c r="B73" s="138"/>
      <c r="C73" s="142"/>
      <c r="D73" s="139"/>
      <c r="E73" s="139"/>
      <c r="F73" s="139"/>
      <c r="G73" s="138"/>
      <c r="H73" s="93"/>
    </row>
    <row r="74" spans="1:8" ht="15">
      <c r="A74" s="138"/>
      <c r="B74" s="138"/>
      <c r="C74" s="142"/>
      <c r="D74" s="139"/>
      <c r="E74" s="139"/>
      <c r="F74" s="139"/>
      <c r="G74" s="138"/>
      <c r="H74" s="93"/>
    </row>
    <row r="75" spans="1:8" ht="15">
      <c r="A75" s="138"/>
      <c r="B75" s="138"/>
      <c r="C75" s="142"/>
      <c r="D75" s="139"/>
      <c r="E75" s="139"/>
      <c r="F75" s="139"/>
      <c r="G75" s="138"/>
      <c r="H75" s="93"/>
    </row>
    <row r="76" spans="1:8" ht="15">
      <c r="A76" s="138"/>
      <c r="B76" s="138"/>
      <c r="C76" s="141"/>
      <c r="D76" s="139"/>
      <c r="E76" s="139"/>
      <c r="F76" s="139"/>
      <c r="G76" s="138"/>
      <c r="H76" s="93"/>
    </row>
    <row r="77" spans="1:8" ht="15">
      <c r="A77" s="138"/>
      <c r="B77" s="138"/>
      <c r="C77" s="142"/>
      <c r="D77" s="139"/>
      <c r="E77" s="139"/>
      <c r="F77" s="139"/>
      <c r="G77" s="138"/>
      <c r="H77" s="93"/>
    </row>
    <row r="78" spans="1:8" ht="15">
      <c r="A78" s="138"/>
      <c r="B78" s="138"/>
      <c r="C78" s="142"/>
      <c r="D78" s="139"/>
      <c r="E78" s="139"/>
      <c r="F78" s="139"/>
      <c r="G78" s="138"/>
      <c r="H78" s="93"/>
    </row>
    <row r="79" spans="1:8" ht="15">
      <c r="A79" s="138"/>
      <c r="B79" s="138"/>
      <c r="C79" s="142"/>
      <c r="D79" s="139"/>
      <c r="E79" s="139"/>
      <c r="F79" s="139"/>
      <c r="G79" s="138"/>
      <c r="H79" s="93"/>
    </row>
    <row r="80" spans="1:8" ht="15">
      <c r="A80" s="138"/>
      <c r="B80" s="138"/>
      <c r="C80" s="141"/>
      <c r="D80" s="139"/>
      <c r="E80" s="139"/>
      <c r="F80" s="139"/>
      <c r="G80" s="138"/>
      <c r="H80" s="93"/>
    </row>
    <row r="81" spans="1:8" ht="15">
      <c r="A81" s="138"/>
      <c r="B81" s="138"/>
      <c r="C81" s="142"/>
      <c r="D81" s="139"/>
      <c r="E81" s="139"/>
      <c r="F81" s="139"/>
      <c r="G81" s="138"/>
      <c r="H81" s="93"/>
    </row>
    <row r="82" spans="1:8" ht="15">
      <c r="A82" s="138"/>
      <c r="B82" s="138"/>
      <c r="C82" s="142"/>
      <c r="D82" s="139"/>
      <c r="E82" s="139"/>
      <c r="F82" s="139"/>
      <c r="G82" s="138"/>
      <c r="H82" s="93"/>
    </row>
    <row r="83" spans="1:8" ht="15">
      <c r="A83" s="138"/>
      <c r="B83" s="138"/>
      <c r="C83" s="141"/>
      <c r="D83" s="139"/>
      <c r="E83" s="139"/>
      <c r="F83" s="139"/>
      <c r="G83" s="138"/>
      <c r="H83" s="93"/>
    </row>
    <row r="84" spans="1:8" ht="15">
      <c r="A84" s="138"/>
      <c r="B84" s="138"/>
      <c r="C84" s="140"/>
      <c r="D84" s="139"/>
      <c r="E84" s="139"/>
      <c r="F84" s="139"/>
      <c r="G84" s="138"/>
      <c r="H84" s="93"/>
    </row>
    <row r="85" spans="1:8" ht="15">
      <c r="A85" s="138"/>
      <c r="B85" s="138"/>
      <c r="C85" s="140"/>
      <c r="D85" s="139"/>
      <c r="E85" s="139"/>
      <c r="F85" s="139"/>
      <c r="G85" s="138"/>
      <c r="H85" s="93"/>
    </row>
    <row r="86" spans="1:8" ht="15">
      <c r="A86" s="138"/>
      <c r="B86" s="138"/>
      <c r="C86" s="140"/>
      <c r="D86" s="139"/>
      <c r="E86" s="139"/>
      <c r="F86" s="139"/>
      <c r="G86" s="138"/>
      <c r="H86" s="93"/>
    </row>
    <row r="87" spans="1:8" ht="15">
      <c r="A87" s="138"/>
      <c r="B87" s="138"/>
      <c r="C87" s="140"/>
      <c r="D87" s="139"/>
      <c r="E87" s="139"/>
      <c r="F87" s="139"/>
      <c r="G87" s="138"/>
      <c r="H87" s="93"/>
    </row>
    <row r="88" spans="1:8" ht="15">
      <c r="A88" s="138"/>
      <c r="B88" s="138"/>
      <c r="C88" s="140"/>
      <c r="D88" s="139"/>
      <c r="E88" s="139"/>
      <c r="F88" s="139"/>
      <c r="G88" s="138"/>
      <c r="H88" s="93"/>
    </row>
    <row r="89" spans="1:8" ht="15">
      <c r="A89" s="138"/>
      <c r="B89" s="138"/>
      <c r="C89" s="140"/>
      <c r="D89" s="139"/>
      <c r="E89" s="139"/>
      <c r="F89" s="139"/>
      <c r="G89" s="138"/>
      <c r="H89" s="93"/>
    </row>
    <row r="90" spans="1:8" ht="15">
      <c r="A90" s="138"/>
      <c r="B90" s="138"/>
      <c r="C90" s="140"/>
      <c r="D90" s="139"/>
      <c r="E90" s="139"/>
      <c r="F90" s="139"/>
      <c r="G90" s="138"/>
      <c r="H90" s="93"/>
    </row>
    <row r="91" spans="1:8" ht="15">
      <c r="A91" s="138"/>
      <c r="B91" s="138"/>
      <c r="C91" s="140"/>
      <c r="D91" s="139"/>
      <c r="E91" s="139"/>
      <c r="F91" s="139"/>
      <c r="G91" s="138"/>
      <c r="H91" s="93"/>
    </row>
    <row r="92" spans="1:8" ht="15">
      <c r="A92" s="138"/>
      <c r="B92" s="138"/>
      <c r="C92" s="140"/>
      <c r="D92" s="139"/>
      <c r="E92" s="139"/>
      <c r="F92" s="139"/>
      <c r="G92" s="138"/>
      <c r="H92" s="93"/>
    </row>
    <row r="93" spans="1:8" ht="15">
      <c r="A93" s="138"/>
      <c r="B93" s="138"/>
      <c r="C93" s="140"/>
      <c r="D93" s="139"/>
      <c r="E93" s="139"/>
      <c r="F93" s="139"/>
      <c r="G93" s="138"/>
      <c r="H93" s="93"/>
    </row>
    <row r="94" spans="1:8" ht="15">
      <c r="A94" s="138"/>
      <c r="B94" s="138"/>
      <c r="C94" s="140"/>
      <c r="D94" s="139"/>
      <c r="E94" s="139"/>
      <c r="F94" s="139"/>
      <c r="G94" s="138"/>
      <c r="H94" s="93"/>
    </row>
    <row r="95" spans="1:8" ht="15">
      <c r="A95" s="138"/>
      <c r="B95" s="138"/>
      <c r="C95" s="140"/>
      <c r="D95" s="139"/>
      <c r="E95" s="139"/>
      <c r="F95" s="139"/>
      <c r="G95" s="138"/>
      <c r="H95" s="93"/>
    </row>
    <row r="96" spans="1:8" ht="15">
      <c r="A96" s="138"/>
      <c r="B96" s="138"/>
      <c r="C96" s="140"/>
      <c r="D96" s="139"/>
      <c r="E96" s="139"/>
      <c r="F96" s="139"/>
      <c r="G96" s="138"/>
      <c r="H96" s="93"/>
    </row>
    <row r="97" spans="1:8" ht="15">
      <c r="A97" s="138"/>
      <c r="B97" s="138"/>
      <c r="C97" s="140"/>
      <c r="D97" s="139"/>
      <c r="E97" s="139"/>
      <c r="F97" s="139"/>
      <c r="G97" s="138"/>
      <c r="H97" s="93"/>
    </row>
    <row r="98" spans="1:8" ht="15">
      <c r="A98" s="138"/>
      <c r="B98" s="138"/>
      <c r="C98" s="140"/>
      <c r="D98" s="139"/>
      <c r="E98" s="139"/>
      <c r="F98" s="139"/>
      <c r="G98" s="138"/>
      <c r="H98" s="93"/>
    </row>
    <row r="99" spans="1:8" ht="15">
      <c r="A99" s="138"/>
      <c r="B99" s="138"/>
      <c r="C99" s="140"/>
      <c r="D99" s="139"/>
      <c r="E99" s="139"/>
      <c r="F99" s="139"/>
      <c r="G99" s="138"/>
      <c r="H99" s="93"/>
    </row>
    <row r="100" spans="1:8" ht="15">
      <c r="A100" s="138"/>
      <c r="B100" s="138"/>
      <c r="C100" s="140"/>
      <c r="D100" s="139"/>
      <c r="E100" s="139"/>
      <c r="F100" s="139"/>
      <c r="G100" s="138"/>
      <c r="H100" s="93"/>
    </row>
    <row r="101" spans="1:8" ht="15">
      <c r="A101" s="138"/>
      <c r="B101" s="138"/>
      <c r="C101" s="140"/>
      <c r="D101" s="139"/>
      <c r="E101" s="139"/>
      <c r="F101" s="139"/>
      <c r="G101" s="138"/>
      <c r="H101" s="93"/>
    </row>
    <row r="102" spans="1:8" ht="15">
      <c r="A102" s="138"/>
      <c r="B102" s="138"/>
      <c r="C102" s="140"/>
      <c r="D102" s="139"/>
      <c r="E102" s="139"/>
      <c r="F102" s="139"/>
      <c r="G102" s="138"/>
      <c r="H102" s="93"/>
    </row>
    <row r="103" spans="1:8" ht="15">
      <c r="A103" s="138"/>
      <c r="B103" s="138"/>
      <c r="C103" s="140"/>
      <c r="D103" s="139"/>
      <c r="E103" s="139"/>
      <c r="F103" s="139"/>
      <c r="G103" s="138"/>
      <c r="H103" s="93"/>
    </row>
    <row r="104" spans="1:8" ht="15">
      <c r="A104" s="138"/>
      <c r="B104" s="138"/>
      <c r="C104" s="140"/>
      <c r="D104" s="139"/>
      <c r="E104" s="139"/>
      <c r="F104" s="139"/>
      <c r="G104" s="138"/>
      <c r="H104" s="93"/>
    </row>
    <row r="105" spans="1:8" ht="15">
      <c r="A105" s="138"/>
      <c r="B105" s="138"/>
      <c r="C105" s="140"/>
      <c r="D105" s="139"/>
      <c r="E105" s="139"/>
      <c r="F105" s="139"/>
      <c r="G105" s="138"/>
      <c r="H105" s="93"/>
    </row>
    <row r="106" spans="1:8" ht="15">
      <c r="A106" s="138"/>
      <c r="B106" s="138"/>
      <c r="C106" s="140"/>
      <c r="D106" s="139"/>
      <c r="E106" s="139"/>
      <c r="F106" s="139"/>
      <c r="G106" s="138"/>
      <c r="H106" s="93"/>
    </row>
    <row r="107" spans="1:8" ht="15">
      <c r="A107" s="138"/>
      <c r="B107" s="138"/>
      <c r="C107" s="140"/>
      <c r="D107" s="139"/>
      <c r="E107" s="139"/>
      <c r="F107" s="139"/>
      <c r="G107" s="138"/>
      <c r="H107" s="93"/>
    </row>
    <row r="108" spans="1:8" ht="15">
      <c r="A108" s="138"/>
      <c r="B108" s="138"/>
      <c r="C108" s="140"/>
      <c r="D108" s="139"/>
      <c r="E108" s="139"/>
      <c r="F108" s="139"/>
      <c r="G108" s="138"/>
      <c r="H108" s="93"/>
    </row>
    <row r="109" spans="1:8" ht="15">
      <c r="A109" s="138"/>
      <c r="B109" s="138"/>
      <c r="C109" s="140"/>
      <c r="D109" s="139"/>
      <c r="E109" s="139"/>
      <c r="F109" s="139"/>
      <c r="G109" s="138"/>
      <c r="H109" s="93"/>
    </row>
    <row r="110" spans="1:8" ht="15">
      <c r="A110" s="138"/>
      <c r="B110" s="138"/>
      <c r="C110" s="140"/>
      <c r="D110" s="140"/>
      <c r="E110" s="140"/>
      <c r="F110" s="140"/>
      <c r="G110" s="138"/>
      <c r="H110" s="93"/>
    </row>
    <row r="111" spans="1:8" ht="15">
      <c r="A111" s="138"/>
      <c r="B111" s="138"/>
      <c r="C111" s="140"/>
      <c r="D111" s="139"/>
      <c r="E111" s="139"/>
      <c r="F111" s="139"/>
      <c r="G111" s="138"/>
      <c r="H111" s="93"/>
    </row>
    <row r="112" spans="1:8" ht="15">
      <c r="A112" s="138"/>
      <c r="B112" s="138"/>
      <c r="C112" s="140"/>
      <c r="D112" s="139"/>
      <c r="E112" s="139"/>
      <c r="F112" s="139"/>
      <c r="G112" s="138"/>
      <c r="H112" s="93"/>
    </row>
    <row r="113" spans="1:8" ht="15">
      <c r="A113" s="138"/>
      <c r="B113" s="138"/>
      <c r="C113" s="140"/>
      <c r="D113" s="139"/>
      <c r="E113" s="139"/>
      <c r="F113" s="139"/>
      <c r="G113" s="138"/>
      <c r="H113" s="93"/>
    </row>
    <row r="114" spans="1:8" ht="15">
      <c r="A114" s="138"/>
      <c r="B114" s="138"/>
      <c r="C114" s="140"/>
      <c r="D114" s="139"/>
      <c r="E114" s="139"/>
      <c r="F114" s="139"/>
      <c r="G114" s="138"/>
      <c r="H114" s="93"/>
    </row>
    <row r="115" spans="1:8" ht="15">
      <c r="A115" s="138"/>
      <c r="B115" s="138"/>
      <c r="C115" s="140"/>
      <c r="D115" s="139"/>
      <c r="E115" s="139"/>
      <c r="F115" s="139"/>
      <c r="G115" s="138"/>
      <c r="H115" s="93"/>
    </row>
    <row r="116" spans="1:8" ht="15">
      <c r="A116" s="138"/>
      <c r="B116" s="138"/>
      <c r="C116" s="140"/>
      <c r="D116" s="139"/>
      <c r="E116" s="139"/>
      <c r="F116" s="139"/>
      <c r="G116" s="138"/>
      <c r="H116" s="93"/>
    </row>
    <row r="117" spans="1:8" ht="15">
      <c r="A117" s="138"/>
      <c r="B117" s="138"/>
      <c r="C117" s="140"/>
      <c r="D117" s="139"/>
      <c r="E117" s="139"/>
      <c r="F117" s="139"/>
      <c r="G117" s="138"/>
      <c r="H117" s="93"/>
    </row>
    <row r="118" spans="1:8" ht="15">
      <c r="A118" s="138"/>
      <c r="B118" s="138"/>
      <c r="C118" s="140"/>
      <c r="D118" s="139"/>
      <c r="E118" s="139"/>
      <c r="F118" s="139"/>
      <c r="G118" s="138"/>
      <c r="H118" s="93"/>
    </row>
    <row r="119" spans="1:8" ht="15">
      <c r="A119" s="138"/>
      <c r="B119" s="138"/>
      <c r="C119" s="140"/>
      <c r="D119" s="139"/>
      <c r="E119" s="139"/>
      <c r="F119" s="139"/>
      <c r="G119" s="138"/>
      <c r="H119" s="93"/>
    </row>
    <row r="120" spans="1:8" ht="15">
      <c r="A120" s="138"/>
      <c r="B120" s="138"/>
      <c r="C120" s="140"/>
      <c r="D120" s="139"/>
      <c r="E120" s="139"/>
      <c r="F120" s="139"/>
      <c r="G120" s="138"/>
      <c r="H120" s="93"/>
    </row>
    <row r="121" spans="1:8" ht="15">
      <c r="A121" s="138"/>
      <c r="B121" s="138"/>
      <c r="C121" s="140"/>
      <c r="D121" s="139"/>
      <c r="E121" s="139"/>
      <c r="F121" s="139"/>
      <c r="G121" s="138"/>
      <c r="H121" s="93"/>
    </row>
    <row r="122" spans="1:8" ht="15">
      <c r="A122" s="138"/>
      <c r="B122" s="138"/>
      <c r="C122" s="140"/>
      <c r="D122" s="139"/>
      <c r="E122" s="139"/>
      <c r="F122" s="139"/>
      <c r="G122" s="138"/>
      <c r="H122" s="93"/>
    </row>
    <row r="123" spans="1:8" ht="15">
      <c r="A123" s="138"/>
      <c r="B123" s="138"/>
      <c r="C123" s="140"/>
      <c r="D123" s="139"/>
      <c r="E123" s="139"/>
      <c r="F123" s="139"/>
      <c r="G123" s="138"/>
      <c r="H123" s="93"/>
    </row>
    <row r="124" spans="1:8" ht="15">
      <c r="A124" s="138"/>
      <c r="B124" s="138"/>
      <c r="C124" s="140"/>
      <c r="D124" s="139"/>
      <c r="E124" s="139"/>
      <c r="F124" s="139"/>
      <c r="G124" s="138"/>
      <c r="H124" s="93"/>
    </row>
    <row r="125" spans="1:8" ht="15">
      <c r="A125" s="138"/>
      <c r="B125" s="138"/>
      <c r="C125" s="140"/>
      <c r="D125" s="139"/>
      <c r="E125" s="139"/>
      <c r="F125" s="139"/>
      <c r="G125" s="138"/>
      <c r="H125" s="93"/>
    </row>
    <row r="126" spans="1:8" ht="15">
      <c r="A126" s="138"/>
      <c r="B126" s="138"/>
      <c r="C126" s="140"/>
      <c r="D126" s="139"/>
      <c r="E126" s="139"/>
      <c r="F126" s="139"/>
      <c r="G126" s="138"/>
      <c r="H126" s="93"/>
    </row>
    <row r="127" spans="1:8" ht="15">
      <c r="A127" s="138"/>
      <c r="B127" s="138"/>
      <c r="C127" s="140"/>
      <c r="D127" s="139"/>
      <c r="E127" s="139"/>
      <c r="F127" s="139"/>
      <c r="G127" s="138"/>
      <c r="H127" s="93"/>
    </row>
    <row r="128" spans="1:8" ht="15">
      <c r="A128" s="138"/>
      <c r="B128" s="138"/>
      <c r="C128" s="140"/>
      <c r="D128" s="139"/>
      <c r="E128" s="139"/>
      <c r="F128" s="139"/>
      <c r="G128" s="138"/>
      <c r="H128" s="93"/>
    </row>
    <row r="129" spans="1:8" ht="15">
      <c r="A129" s="138"/>
      <c r="B129" s="138"/>
      <c r="C129" s="140"/>
      <c r="D129" s="139"/>
      <c r="E129" s="139"/>
      <c r="F129" s="139"/>
      <c r="G129" s="138"/>
      <c r="H129" s="93"/>
    </row>
    <row r="130" spans="1:8" ht="15">
      <c r="A130" s="138"/>
      <c r="B130" s="138"/>
      <c r="C130" s="140"/>
      <c r="D130" s="139"/>
      <c r="E130" s="139"/>
      <c r="F130" s="139"/>
      <c r="G130" s="138"/>
      <c r="H130" s="93"/>
    </row>
    <row r="131" spans="1:8" ht="15">
      <c r="A131" s="138"/>
      <c r="B131" s="138"/>
      <c r="C131" s="137"/>
      <c r="D131" s="137"/>
      <c r="E131" s="137"/>
      <c r="F131" s="137"/>
      <c r="G131" s="138"/>
      <c r="H131" s="93"/>
    </row>
    <row r="132" spans="1:8" ht="15">
      <c r="A132" s="136"/>
      <c r="B132" s="137"/>
      <c r="C132" s="137"/>
      <c r="D132" s="137"/>
      <c r="E132" s="137"/>
      <c r="F132" s="137"/>
      <c r="G132" s="137"/>
      <c r="H132" s="93"/>
    </row>
    <row r="133" spans="1:7" ht="15">
      <c r="A133" s="136"/>
      <c r="B133" s="136"/>
      <c r="C133" s="136"/>
      <c r="D133" s="136"/>
      <c r="E133" s="136"/>
      <c r="F133" s="136"/>
      <c r="G133" s="136"/>
    </row>
  </sheetData>
  <mergeCells count="13">
    <mergeCell ref="A7:F7"/>
    <mergeCell ref="G7:G8"/>
    <mergeCell ref="A8:F8"/>
    <mergeCell ref="A1:B1"/>
    <mergeCell ref="A2:B2"/>
    <mergeCell ref="A3:G3"/>
    <mergeCell ref="A4:C5"/>
    <mergeCell ref="D4:D5"/>
    <mergeCell ref="E4:E5"/>
    <mergeCell ref="F4:F5"/>
    <mergeCell ref="G4:G5"/>
    <mergeCell ref="A6:B6"/>
    <mergeCell ref="D6:G6"/>
  </mergeCells>
  <printOptions/>
  <pageMargins left="0.7" right="0.7" top="0.787401575" bottom="0.787401575" header="0.3" footer="0.3"/>
  <pageSetup horizontalDpi="600" verticalDpi="600" orientation="landscape" paperSize="9"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307"/>
  <sheetViews>
    <sheetView view="pageBreakPreview" zoomScaleSheetLayoutView="100" workbookViewId="0" topLeftCell="A1">
      <selection activeCell="A4" sqref="A4:U6"/>
    </sheetView>
  </sheetViews>
  <sheetFormatPr defaultColWidth="9.140625" defaultRowHeight="15" outlineLevelRow="1"/>
  <cols>
    <col min="1" max="1" width="18.57421875" style="0" customWidth="1"/>
    <col min="2" max="2" width="26.57421875" style="0" customWidth="1"/>
    <col min="3" max="3" width="39.7109375" style="0" customWidth="1"/>
    <col min="4" max="4" width="29.140625" style="0" customWidth="1"/>
    <col min="5" max="5" width="16.7109375" style="0" customWidth="1"/>
  </cols>
  <sheetData>
    <row r="1" spans="1:5" ht="15">
      <c r="A1" s="779" t="s">
        <v>3090</v>
      </c>
      <c r="B1" s="780"/>
      <c r="C1" s="780"/>
      <c r="D1" s="780"/>
      <c r="E1" s="354"/>
    </row>
    <row r="2" spans="1:5" ht="15">
      <c r="A2" s="781" t="s">
        <v>874</v>
      </c>
      <c r="B2" s="782"/>
      <c r="C2" s="782"/>
      <c r="D2" s="782"/>
      <c r="E2" s="393"/>
    </row>
    <row r="3" spans="1:5" ht="15.75" thickBot="1">
      <c r="A3" s="725"/>
      <c r="B3" s="726"/>
      <c r="C3" s="726"/>
      <c r="D3" s="726"/>
      <c r="E3" s="783"/>
    </row>
    <row r="4" spans="1:5" ht="20.1" customHeight="1">
      <c r="A4" s="784" t="s">
        <v>851</v>
      </c>
      <c r="B4" s="785"/>
      <c r="C4" s="785"/>
      <c r="D4" s="785"/>
      <c r="E4" s="788" t="s">
        <v>3123</v>
      </c>
    </row>
    <row r="5" spans="1:5" ht="20.1" customHeight="1" thickBot="1">
      <c r="A5" s="786"/>
      <c r="B5" s="787"/>
      <c r="C5" s="787"/>
      <c r="D5" s="787"/>
      <c r="E5" s="789"/>
    </row>
    <row r="6" spans="1:5" ht="15.95" customHeight="1" thickBot="1">
      <c r="A6" s="966" t="s">
        <v>3190</v>
      </c>
      <c r="B6" s="1184"/>
      <c r="C6" s="1185"/>
      <c r="D6" s="441">
        <f>Obsah!C33</f>
        <v>0</v>
      </c>
      <c r="E6" s="82"/>
    </row>
    <row r="7" spans="1:5" ht="15.95" customHeight="1">
      <c r="A7" s="1071" t="s">
        <v>873</v>
      </c>
      <c r="B7" s="1072"/>
      <c r="C7" s="1072"/>
      <c r="D7" s="153"/>
      <c r="E7" s="773" t="s">
        <v>844</v>
      </c>
    </row>
    <row r="8" spans="1:5" ht="15" customHeight="1">
      <c r="A8" s="758" t="s">
        <v>872</v>
      </c>
      <c r="B8" s="1076"/>
      <c r="C8" s="1076"/>
      <c r="D8" s="17"/>
      <c r="E8" s="774"/>
    </row>
    <row r="9" spans="1:5" ht="15" customHeight="1" thickBot="1">
      <c r="A9" s="1077" t="s">
        <v>871</v>
      </c>
      <c r="B9" s="1078"/>
      <c r="C9" s="1078"/>
      <c r="D9" s="152"/>
      <c r="E9" s="775"/>
    </row>
    <row r="10" spans="1:5" ht="15" customHeight="1">
      <c r="A10" s="1186" t="s">
        <v>48</v>
      </c>
      <c r="B10" s="1187"/>
      <c r="C10" s="1188"/>
      <c r="D10" s="201"/>
      <c r="E10" s="774" t="s">
        <v>837</v>
      </c>
    </row>
    <row r="11" spans="1:5" ht="15" customHeight="1">
      <c r="A11" s="764" t="s">
        <v>46</v>
      </c>
      <c r="B11" s="765"/>
      <c r="C11" s="766"/>
      <c r="D11" s="191"/>
      <c r="E11" s="774"/>
    </row>
    <row r="12" spans="1:5" ht="15.75" customHeight="1" thickBot="1">
      <c r="A12" s="767" t="s">
        <v>45</v>
      </c>
      <c r="B12" s="768"/>
      <c r="C12" s="769"/>
      <c r="D12" s="152"/>
      <c r="E12" s="775"/>
    </row>
    <row r="13" spans="1:5" ht="15" customHeight="1">
      <c r="A13" s="1145" t="s">
        <v>870</v>
      </c>
      <c r="B13" s="1153" t="s">
        <v>22</v>
      </c>
      <c r="C13" s="1154"/>
      <c r="D13" s="153"/>
      <c r="E13" s="773" t="s">
        <v>868</v>
      </c>
    </row>
    <row r="14" spans="1:5" ht="15" customHeight="1">
      <c r="A14" s="1146"/>
      <c r="B14" s="1148" t="s">
        <v>867</v>
      </c>
      <c r="C14" s="1149"/>
      <c r="D14" s="17"/>
      <c r="E14" s="774"/>
    </row>
    <row r="15" spans="1:5" ht="15" customHeight="1">
      <c r="A15" s="1146"/>
      <c r="B15" s="1148" t="s">
        <v>866</v>
      </c>
      <c r="C15" s="1149"/>
      <c r="D15" s="17"/>
      <c r="E15" s="774"/>
    </row>
    <row r="16" spans="1:5" ht="15" customHeight="1">
      <c r="A16" s="1146"/>
      <c r="B16" s="1148" t="s">
        <v>865</v>
      </c>
      <c r="C16" s="1149"/>
      <c r="D16" s="17"/>
      <c r="E16" s="774"/>
    </row>
    <row r="17" spans="1:5" ht="24.95" customHeight="1">
      <c r="A17" s="1146"/>
      <c r="B17" s="1148" t="s">
        <v>864</v>
      </c>
      <c r="C17" s="1149"/>
      <c r="D17" s="195"/>
      <c r="E17" s="774"/>
    </row>
    <row r="18" spans="1:5" ht="30" customHeight="1" thickBot="1">
      <c r="A18" s="1147"/>
      <c r="B18" s="1143" t="s">
        <v>863</v>
      </c>
      <c r="C18" s="1144"/>
      <c r="D18" s="202"/>
      <c r="E18" s="775"/>
    </row>
    <row r="19" spans="1:5" ht="15" customHeight="1" hidden="1" outlineLevel="1">
      <c r="A19" s="1145" t="s">
        <v>869</v>
      </c>
      <c r="B19" s="1153" t="s">
        <v>22</v>
      </c>
      <c r="C19" s="1154"/>
      <c r="D19" s="153"/>
      <c r="E19" s="773" t="s">
        <v>868</v>
      </c>
    </row>
    <row r="20" spans="1:5" ht="15" customHeight="1" hidden="1" outlineLevel="1">
      <c r="A20" s="1146"/>
      <c r="B20" s="1148" t="s">
        <v>867</v>
      </c>
      <c r="C20" s="1149"/>
      <c r="D20" s="17"/>
      <c r="E20" s="774"/>
    </row>
    <row r="21" spans="1:5" ht="15" customHeight="1" hidden="1" outlineLevel="1">
      <c r="A21" s="1146"/>
      <c r="B21" s="1148" t="s">
        <v>866</v>
      </c>
      <c r="C21" s="1149"/>
      <c r="D21" s="17"/>
      <c r="E21" s="774"/>
    </row>
    <row r="22" spans="1:5" ht="15" customHeight="1" hidden="1" outlineLevel="1">
      <c r="A22" s="1146"/>
      <c r="B22" s="1148" t="s">
        <v>865</v>
      </c>
      <c r="C22" s="1149"/>
      <c r="D22" s="17"/>
      <c r="E22" s="774"/>
    </row>
    <row r="23" spans="1:5" ht="30" customHeight="1" hidden="1" outlineLevel="1">
      <c r="A23" s="1146"/>
      <c r="B23" s="1148" t="s">
        <v>864</v>
      </c>
      <c r="C23" s="1149"/>
      <c r="D23" s="195"/>
      <c r="E23" s="774"/>
    </row>
    <row r="24" spans="1:5" ht="30" customHeight="1" hidden="1" outlineLevel="1" thickBot="1">
      <c r="A24" s="1147"/>
      <c r="B24" s="1143" t="s">
        <v>863</v>
      </c>
      <c r="C24" s="1144"/>
      <c r="D24" s="202"/>
      <c r="E24" s="775"/>
    </row>
    <row r="25" spans="1:6" ht="15" customHeight="1" hidden="1" outlineLevel="1">
      <c r="A25" s="1145" t="s">
        <v>869</v>
      </c>
      <c r="B25" s="1153" t="s">
        <v>22</v>
      </c>
      <c r="C25" s="1154"/>
      <c r="D25" s="153"/>
      <c r="E25" s="773" t="s">
        <v>868</v>
      </c>
      <c r="F25" s="1"/>
    </row>
    <row r="26" spans="1:6" ht="15" customHeight="1" hidden="1" outlineLevel="1">
      <c r="A26" s="1146"/>
      <c r="B26" s="1148" t="s">
        <v>867</v>
      </c>
      <c r="C26" s="1149"/>
      <c r="D26" s="17"/>
      <c r="E26" s="774"/>
      <c r="F26" s="1"/>
    </row>
    <row r="27" spans="1:6" ht="15" customHeight="1" hidden="1" outlineLevel="1">
      <c r="A27" s="1146"/>
      <c r="B27" s="1148" t="s">
        <v>866</v>
      </c>
      <c r="C27" s="1149"/>
      <c r="D27" s="17"/>
      <c r="E27" s="774"/>
      <c r="F27" s="1"/>
    </row>
    <row r="28" spans="1:6" ht="15" customHeight="1" hidden="1" outlineLevel="1">
      <c r="A28" s="1146"/>
      <c r="B28" s="1148" t="s">
        <v>865</v>
      </c>
      <c r="C28" s="1149"/>
      <c r="D28" s="17"/>
      <c r="E28" s="774"/>
      <c r="F28" s="1"/>
    </row>
    <row r="29" spans="1:6" ht="30" customHeight="1" hidden="1" outlineLevel="1">
      <c r="A29" s="1146"/>
      <c r="B29" s="1148" t="s">
        <v>864</v>
      </c>
      <c r="C29" s="1149"/>
      <c r="D29" s="195"/>
      <c r="E29" s="774"/>
      <c r="F29" s="1"/>
    </row>
    <row r="30" spans="1:6" ht="30" customHeight="1" hidden="1" outlineLevel="1" thickBot="1">
      <c r="A30" s="1147"/>
      <c r="B30" s="1143" t="s">
        <v>863</v>
      </c>
      <c r="C30" s="1144"/>
      <c r="D30" s="202"/>
      <c r="E30" s="775"/>
      <c r="F30" s="1"/>
    </row>
    <row r="31" spans="1:6" ht="15" customHeight="1" hidden="1" outlineLevel="1">
      <c r="A31" s="1145" t="s">
        <v>869</v>
      </c>
      <c r="B31" s="1153" t="s">
        <v>22</v>
      </c>
      <c r="C31" s="1154"/>
      <c r="D31" s="153"/>
      <c r="E31" s="773" t="s">
        <v>868</v>
      </c>
      <c r="F31" s="1"/>
    </row>
    <row r="32" spans="1:6" ht="15" customHeight="1" hidden="1" outlineLevel="1">
      <c r="A32" s="1146"/>
      <c r="B32" s="1148" t="s">
        <v>867</v>
      </c>
      <c r="C32" s="1149"/>
      <c r="D32" s="17"/>
      <c r="E32" s="774"/>
      <c r="F32" s="1"/>
    </row>
    <row r="33" spans="1:6" ht="15" customHeight="1" hidden="1" outlineLevel="1">
      <c r="A33" s="1146"/>
      <c r="B33" s="1148" t="s">
        <v>866</v>
      </c>
      <c r="C33" s="1149"/>
      <c r="D33" s="17"/>
      <c r="E33" s="774"/>
      <c r="F33" s="1"/>
    </row>
    <row r="34" spans="1:6" ht="15" customHeight="1" hidden="1" outlineLevel="1">
      <c r="A34" s="1146"/>
      <c r="B34" s="1148" t="s">
        <v>865</v>
      </c>
      <c r="C34" s="1149"/>
      <c r="D34" s="17"/>
      <c r="E34" s="774"/>
      <c r="F34" s="1"/>
    </row>
    <row r="35" spans="1:6" ht="30" customHeight="1" hidden="1" outlineLevel="1">
      <c r="A35" s="1146"/>
      <c r="B35" s="1148" t="s">
        <v>864</v>
      </c>
      <c r="C35" s="1149"/>
      <c r="D35" s="195"/>
      <c r="E35" s="774"/>
      <c r="F35" s="1"/>
    </row>
    <row r="36" spans="1:6" ht="30" customHeight="1" hidden="1" outlineLevel="1" thickBot="1">
      <c r="A36" s="1147"/>
      <c r="B36" s="1143" t="s">
        <v>863</v>
      </c>
      <c r="C36" s="1144"/>
      <c r="D36" s="202"/>
      <c r="E36" s="775"/>
      <c r="F36" s="1"/>
    </row>
    <row r="37" spans="1:6" ht="15" customHeight="1" hidden="1" outlineLevel="1">
      <c r="A37" s="1145" t="s">
        <v>869</v>
      </c>
      <c r="B37" s="1153" t="s">
        <v>22</v>
      </c>
      <c r="C37" s="1154"/>
      <c r="D37" s="153"/>
      <c r="E37" s="773" t="s">
        <v>868</v>
      </c>
      <c r="F37" s="1"/>
    </row>
    <row r="38" spans="1:5" ht="15" customHeight="1" hidden="1" outlineLevel="1">
      <c r="A38" s="1146"/>
      <c r="B38" s="1148" t="s">
        <v>867</v>
      </c>
      <c r="C38" s="1149"/>
      <c r="D38" s="17"/>
      <c r="E38" s="774"/>
    </row>
    <row r="39" spans="1:5" ht="15" customHeight="1" hidden="1" outlineLevel="1">
      <c r="A39" s="1146"/>
      <c r="B39" s="1148" t="s">
        <v>866</v>
      </c>
      <c r="C39" s="1149"/>
      <c r="D39" s="17"/>
      <c r="E39" s="774"/>
    </row>
    <row r="40" spans="1:5" ht="15" customHeight="1" hidden="1" outlineLevel="1">
      <c r="A40" s="1146"/>
      <c r="B40" s="1148" t="s">
        <v>865</v>
      </c>
      <c r="C40" s="1149"/>
      <c r="D40" s="17"/>
      <c r="E40" s="774"/>
    </row>
    <row r="41" spans="1:5" ht="30" customHeight="1" hidden="1" outlineLevel="1">
      <c r="A41" s="1146"/>
      <c r="B41" s="1148" t="s">
        <v>864</v>
      </c>
      <c r="C41" s="1149"/>
      <c r="D41" s="195"/>
      <c r="E41" s="774"/>
    </row>
    <row r="42" spans="1:5" ht="30" customHeight="1" hidden="1" outlineLevel="1" thickBot="1">
      <c r="A42" s="1147"/>
      <c r="B42" s="1143" t="s">
        <v>863</v>
      </c>
      <c r="C42" s="1144"/>
      <c r="D42" s="202"/>
      <c r="E42" s="775"/>
    </row>
    <row r="43" spans="1:5" ht="15.75" customHeight="1" hidden="1" outlineLevel="1">
      <c r="A43" s="1145" t="s">
        <v>869</v>
      </c>
      <c r="B43" s="1153" t="s">
        <v>22</v>
      </c>
      <c r="C43" s="1154"/>
      <c r="D43" s="153"/>
      <c r="E43" s="773" t="s">
        <v>868</v>
      </c>
    </row>
    <row r="44" spans="1:5" ht="15" customHeight="1" hidden="1" outlineLevel="1">
      <c r="A44" s="1146"/>
      <c r="B44" s="1148" t="s">
        <v>867</v>
      </c>
      <c r="C44" s="1149"/>
      <c r="D44" s="17"/>
      <c r="E44" s="774"/>
    </row>
    <row r="45" spans="1:5" ht="15" customHeight="1" hidden="1" outlineLevel="1">
      <c r="A45" s="1146"/>
      <c r="B45" s="1148" t="s">
        <v>866</v>
      </c>
      <c r="C45" s="1149"/>
      <c r="D45" s="17"/>
      <c r="E45" s="774"/>
    </row>
    <row r="46" spans="1:5" ht="15" customHeight="1" hidden="1" outlineLevel="1">
      <c r="A46" s="1146"/>
      <c r="B46" s="1148" t="s">
        <v>865</v>
      </c>
      <c r="C46" s="1149"/>
      <c r="D46" s="17"/>
      <c r="E46" s="774"/>
    </row>
    <row r="47" spans="1:5" ht="30" customHeight="1" hidden="1" outlineLevel="1">
      <c r="A47" s="1146"/>
      <c r="B47" s="1148" t="s">
        <v>864</v>
      </c>
      <c r="C47" s="1149"/>
      <c r="D47" s="195"/>
      <c r="E47" s="774"/>
    </row>
    <row r="48" spans="1:5" ht="30" customHeight="1" hidden="1" outlineLevel="1" thickBot="1">
      <c r="A48" s="1147"/>
      <c r="B48" s="1143" t="s">
        <v>863</v>
      </c>
      <c r="C48" s="1144"/>
      <c r="D48" s="202"/>
      <c r="E48" s="775"/>
    </row>
    <row r="49" spans="1:5" ht="15" customHeight="1" hidden="1" outlineLevel="1">
      <c r="A49" s="1145" t="s">
        <v>869</v>
      </c>
      <c r="B49" s="1153" t="s">
        <v>22</v>
      </c>
      <c r="C49" s="1154"/>
      <c r="D49" s="153"/>
      <c r="E49" s="773" t="s">
        <v>868</v>
      </c>
    </row>
    <row r="50" spans="1:5" ht="15" customHeight="1" hidden="1" outlineLevel="1">
      <c r="A50" s="1146"/>
      <c r="B50" s="1148" t="s">
        <v>867</v>
      </c>
      <c r="C50" s="1149"/>
      <c r="D50" s="17"/>
      <c r="E50" s="774"/>
    </row>
    <row r="51" spans="1:5" ht="15" customHeight="1" hidden="1" outlineLevel="1">
      <c r="A51" s="1146"/>
      <c r="B51" s="1148" t="s">
        <v>866</v>
      </c>
      <c r="C51" s="1149"/>
      <c r="D51" s="17"/>
      <c r="E51" s="774"/>
    </row>
    <row r="52" spans="1:5" ht="15" customHeight="1" hidden="1" outlineLevel="1">
      <c r="A52" s="1146"/>
      <c r="B52" s="1148" t="s">
        <v>865</v>
      </c>
      <c r="C52" s="1149"/>
      <c r="D52" s="17"/>
      <c r="E52" s="774"/>
    </row>
    <row r="53" spans="1:5" ht="30" customHeight="1" hidden="1" outlineLevel="1">
      <c r="A53" s="1146"/>
      <c r="B53" s="1148" t="s">
        <v>864</v>
      </c>
      <c r="C53" s="1149"/>
      <c r="D53" s="195"/>
      <c r="E53" s="774"/>
    </row>
    <row r="54" spans="1:5" ht="30" customHeight="1" hidden="1" outlineLevel="1" thickBot="1">
      <c r="A54" s="1147"/>
      <c r="B54" s="1143" t="s">
        <v>863</v>
      </c>
      <c r="C54" s="1144"/>
      <c r="D54" s="202"/>
      <c r="E54" s="775"/>
    </row>
    <row r="55" spans="1:5" ht="15" customHeight="1" hidden="1" outlineLevel="1">
      <c r="A55" s="1145" t="s">
        <v>869</v>
      </c>
      <c r="B55" s="1153" t="s">
        <v>22</v>
      </c>
      <c r="C55" s="1154"/>
      <c r="D55" s="153"/>
      <c r="E55" s="773" t="s">
        <v>868</v>
      </c>
    </row>
    <row r="56" spans="1:5" ht="15" customHeight="1" hidden="1" outlineLevel="1">
      <c r="A56" s="1146"/>
      <c r="B56" s="1148" t="s">
        <v>867</v>
      </c>
      <c r="C56" s="1149"/>
      <c r="D56" s="17"/>
      <c r="E56" s="774"/>
    </row>
    <row r="57" spans="1:5" ht="15" customHeight="1" hidden="1" outlineLevel="1">
      <c r="A57" s="1146"/>
      <c r="B57" s="1148" t="s">
        <v>866</v>
      </c>
      <c r="C57" s="1149"/>
      <c r="D57" s="17"/>
      <c r="E57" s="774"/>
    </row>
    <row r="58" spans="1:5" ht="15" customHeight="1" hidden="1" outlineLevel="1">
      <c r="A58" s="1146"/>
      <c r="B58" s="1148" t="s">
        <v>865</v>
      </c>
      <c r="C58" s="1149"/>
      <c r="D58" s="17"/>
      <c r="E58" s="774"/>
    </row>
    <row r="59" spans="1:5" ht="30" customHeight="1" hidden="1" outlineLevel="1">
      <c r="A59" s="1146"/>
      <c r="B59" s="1148" t="s">
        <v>864</v>
      </c>
      <c r="C59" s="1149"/>
      <c r="D59" s="195"/>
      <c r="E59" s="774"/>
    </row>
    <row r="60" spans="1:5" ht="30" customHeight="1" hidden="1" outlineLevel="1" thickBot="1">
      <c r="A60" s="1147"/>
      <c r="B60" s="1143" t="s">
        <v>863</v>
      </c>
      <c r="C60" s="1144"/>
      <c r="D60" s="202"/>
      <c r="E60" s="775"/>
    </row>
    <row r="61" spans="1:5" ht="15" customHeight="1" hidden="1" outlineLevel="1">
      <c r="A61" s="1145" t="s">
        <v>869</v>
      </c>
      <c r="B61" s="1153" t="s">
        <v>22</v>
      </c>
      <c r="C61" s="1154"/>
      <c r="D61" s="153"/>
      <c r="E61" s="773" t="s">
        <v>868</v>
      </c>
    </row>
    <row r="62" spans="1:5" ht="15" customHeight="1" hidden="1" outlineLevel="1">
      <c r="A62" s="1146"/>
      <c r="B62" s="1148" t="s">
        <v>867</v>
      </c>
      <c r="C62" s="1149"/>
      <c r="D62" s="17"/>
      <c r="E62" s="774"/>
    </row>
    <row r="63" spans="1:5" ht="15" customHeight="1" hidden="1" outlineLevel="1">
      <c r="A63" s="1146"/>
      <c r="B63" s="1148" t="s">
        <v>866</v>
      </c>
      <c r="C63" s="1149"/>
      <c r="D63" s="17"/>
      <c r="E63" s="774"/>
    </row>
    <row r="64" spans="1:5" ht="15" customHeight="1" hidden="1" outlineLevel="1">
      <c r="A64" s="1146"/>
      <c r="B64" s="1148" t="s">
        <v>865</v>
      </c>
      <c r="C64" s="1149"/>
      <c r="D64" s="17"/>
      <c r="E64" s="774"/>
    </row>
    <row r="65" spans="1:5" ht="30" customHeight="1" hidden="1" outlineLevel="1">
      <c r="A65" s="1146"/>
      <c r="B65" s="1148" t="s">
        <v>864</v>
      </c>
      <c r="C65" s="1149"/>
      <c r="D65" s="195"/>
      <c r="E65" s="774"/>
    </row>
    <row r="66" spans="1:5" ht="30" customHeight="1" hidden="1" outlineLevel="1" thickBot="1">
      <c r="A66" s="1147"/>
      <c r="B66" s="1143" t="s">
        <v>863</v>
      </c>
      <c r="C66" s="1144"/>
      <c r="D66" s="202"/>
      <c r="E66" s="775"/>
    </row>
    <row r="67" spans="1:5" ht="15" hidden="1" outlineLevel="1">
      <c r="A67" s="1145" t="s">
        <v>869</v>
      </c>
      <c r="B67" s="1153" t="s">
        <v>22</v>
      </c>
      <c r="C67" s="1154"/>
      <c r="D67" s="153"/>
      <c r="E67" s="773" t="s">
        <v>868</v>
      </c>
    </row>
    <row r="68" spans="1:5" ht="15" customHeight="1" hidden="1" outlineLevel="1">
      <c r="A68" s="1146"/>
      <c r="B68" s="1148" t="s">
        <v>867</v>
      </c>
      <c r="C68" s="1149"/>
      <c r="D68" s="17"/>
      <c r="E68" s="774"/>
    </row>
    <row r="69" spans="1:5" ht="15" customHeight="1" hidden="1" outlineLevel="1">
      <c r="A69" s="1146"/>
      <c r="B69" s="1148" t="s">
        <v>866</v>
      </c>
      <c r="C69" s="1149"/>
      <c r="D69" s="17"/>
      <c r="E69" s="774"/>
    </row>
    <row r="70" spans="1:5" ht="15" customHeight="1" hidden="1" outlineLevel="1">
      <c r="A70" s="1146"/>
      <c r="B70" s="1148" t="s">
        <v>865</v>
      </c>
      <c r="C70" s="1149"/>
      <c r="D70" s="17"/>
      <c r="E70" s="774"/>
    </row>
    <row r="71" spans="1:5" ht="30" customHeight="1" hidden="1" outlineLevel="1">
      <c r="A71" s="1146"/>
      <c r="B71" s="1148" t="s">
        <v>864</v>
      </c>
      <c r="C71" s="1149"/>
      <c r="D71" s="195"/>
      <c r="E71" s="774"/>
    </row>
    <row r="72" spans="1:5" ht="30" customHeight="1" hidden="1" outlineLevel="1" thickBot="1">
      <c r="A72" s="1147"/>
      <c r="B72" s="1143" t="s">
        <v>863</v>
      </c>
      <c r="C72" s="1144"/>
      <c r="D72" s="202"/>
      <c r="E72" s="775"/>
    </row>
    <row r="73" spans="1:5" ht="15" hidden="1" outlineLevel="1">
      <c r="A73" s="1145" t="s">
        <v>869</v>
      </c>
      <c r="B73" s="1153" t="s">
        <v>22</v>
      </c>
      <c r="C73" s="1154"/>
      <c r="D73" s="153"/>
      <c r="E73" s="773" t="s">
        <v>868</v>
      </c>
    </row>
    <row r="74" spans="1:5" ht="15" customHeight="1" hidden="1" outlineLevel="1">
      <c r="A74" s="1146"/>
      <c r="B74" s="1148" t="s">
        <v>867</v>
      </c>
      <c r="C74" s="1149"/>
      <c r="D74" s="17"/>
      <c r="E74" s="774"/>
    </row>
    <row r="75" spans="1:5" ht="15" customHeight="1" hidden="1" outlineLevel="1">
      <c r="A75" s="1146"/>
      <c r="B75" s="1148" t="s">
        <v>866</v>
      </c>
      <c r="C75" s="1149"/>
      <c r="D75" s="17"/>
      <c r="E75" s="774"/>
    </row>
    <row r="76" spans="1:5" ht="15" customHeight="1" hidden="1" outlineLevel="1">
      <c r="A76" s="1146"/>
      <c r="B76" s="1148" t="s">
        <v>865</v>
      </c>
      <c r="C76" s="1149"/>
      <c r="D76" s="17"/>
      <c r="E76" s="774"/>
    </row>
    <row r="77" spans="1:5" ht="30" customHeight="1" hidden="1" outlineLevel="1">
      <c r="A77" s="1146"/>
      <c r="B77" s="1148" t="s">
        <v>864</v>
      </c>
      <c r="C77" s="1149"/>
      <c r="D77" s="195"/>
      <c r="E77" s="774"/>
    </row>
    <row r="78" spans="1:5" ht="30" customHeight="1" hidden="1" outlineLevel="1" thickBot="1">
      <c r="A78" s="1147"/>
      <c r="B78" s="1143" t="s">
        <v>863</v>
      </c>
      <c r="C78" s="1144"/>
      <c r="D78" s="202"/>
      <c r="E78" s="775"/>
    </row>
    <row r="79" spans="1:5" ht="15" hidden="1" outlineLevel="1">
      <c r="A79" s="1145" t="s">
        <v>869</v>
      </c>
      <c r="B79" s="1153" t="s">
        <v>22</v>
      </c>
      <c r="C79" s="1154"/>
      <c r="D79" s="153"/>
      <c r="E79" s="773" t="s">
        <v>868</v>
      </c>
    </row>
    <row r="80" spans="1:5" ht="15" customHeight="1" hidden="1" outlineLevel="1">
      <c r="A80" s="1146"/>
      <c r="B80" s="1148" t="s">
        <v>867</v>
      </c>
      <c r="C80" s="1149"/>
      <c r="D80" s="17"/>
      <c r="E80" s="774"/>
    </row>
    <row r="81" spans="1:5" ht="15" customHeight="1" hidden="1" outlineLevel="1">
      <c r="A81" s="1146"/>
      <c r="B81" s="1148" t="s">
        <v>866</v>
      </c>
      <c r="C81" s="1149"/>
      <c r="D81" s="17"/>
      <c r="E81" s="774"/>
    </row>
    <row r="82" spans="1:5" ht="15" customHeight="1" hidden="1" outlineLevel="1">
      <c r="A82" s="1146"/>
      <c r="B82" s="1148" t="s">
        <v>865</v>
      </c>
      <c r="C82" s="1149"/>
      <c r="D82" s="17"/>
      <c r="E82" s="774"/>
    </row>
    <row r="83" spans="1:5" ht="30" customHeight="1" hidden="1" outlineLevel="1">
      <c r="A83" s="1146"/>
      <c r="B83" s="1148" t="s">
        <v>864</v>
      </c>
      <c r="C83" s="1149"/>
      <c r="D83" s="195"/>
      <c r="E83" s="774"/>
    </row>
    <row r="84" spans="1:5" ht="30" customHeight="1" hidden="1" outlineLevel="1" thickBot="1">
      <c r="A84" s="1147"/>
      <c r="B84" s="1143" t="s">
        <v>863</v>
      </c>
      <c r="C84" s="1144"/>
      <c r="D84" s="202"/>
      <c r="E84" s="775"/>
    </row>
    <row r="85" spans="1:5" ht="15" hidden="1" outlineLevel="1">
      <c r="A85" s="1145" t="s">
        <v>869</v>
      </c>
      <c r="B85" s="1153" t="s">
        <v>22</v>
      </c>
      <c r="C85" s="1154"/>
      <c r="D85" s="153"/>
      <c r="E85" s="773" t="s">
        <v>868</v>
      </c>
    </row>
    <row r="86" spans="1:5" ht="15" customHeight="1" hidden="1" outlineLevel="1">
      <c r="A86" s="1146"/>
      <c r="B86" s="1148" t="s">
        <v>867</v>
      </c>
      <c r="C86" s="1149"/>
      <c r="D86" s="17"/>
      <c r="E86" s="774"/>
    </row>
    <row r="87" spans="1:5" ht="15" customHeight="1" hidden="1" outlineLevel="1">
      <c r="A87" s="1146"/>
      <c r="B87" s="1148" t="s">
        <v>866</v>
      </c>
      <c r="C87" s="1149"/>
      <c r="D87" s="17"/>
      <c r="E87" s="774"/>
    </row>
    <row r="88" spans="1:5" ht="15" customHeight="1" hidden="1" outlineLevel="1">
      <c r="A88" s="1146"/>
      <c r="B88" s="1148" t="s">
        <v>865</v>
      </c>
      <c r="C88" s="1149"/>
      <c r="D88" s="17"/>
      <c r="E88" s="774"/>
    </row>
    <row r="89" spans="1:5" ht="30" customHeight="1" hidden="1" outlineLevel="1">
      <c r="A89" s="1146"/>
      <c r="B89" s="1148" t="s">
        <v>864</v>
      </c>
      <c r="C89" s="1149"/>
      <c r="D89" s="195"/>
      <c r="E89" s="774"/>
    </row>
    <row r="90" spans="1:5" ht="30" customHeight="1" hidden="1" outlineLevel="1" thickBot="1">
      <c r="A90" s="1147"/>
      <c r="B90" s="1143" t="s">
        <v>863</v>
      </c>
      <c r="C90" s="1144"/>
      <c r="D90" s="202"/>
      <c r="E90" s="775"/>
    </row>
    <row r="91" spans="1:5" ht="15" hidden="1" outlineLevel="1">
      <c r="A91" s="1145" t="s">
        <v>869</v>
      </c>
      <c r="B91" s="1153" t="s">
        <v>22</v>
      </c>
      <c r="C91" s="1154"/>
      <c r="D91" s="153"/>
      <c r="E91" s="773" t="s">
        <v>868</v>
      </c>
    </row>
    <row r="92" spans="1:5" ht="15" customHeight="1" hidden="1" outlineLevel="1">
      <c r="A92" s="1146"/>
      <c r="B92" s="1148" t="s">
        <v>867</v>
      </c>
      <c r="C92" s="1149"/>
      <c r="D92" s="17"/>
      <c r="E92" s="774"/>
    </row>
    <row r="93" spans="1:5" ht="15" customHeight="1" hidden="1" outlineLevel="1">
      <c r="A93" s="1146"/>
      <c r="B93" s="1148" t="s">
        <v>866</v>
      </c>
      <c r="C93" s="1149"/>
      <c r="D93" s="17"/>
      <c r="E93" s="774"/>
    </row>
    <row r="94" spans="1:5" ht="15" customHeight="1" hidden="1" outlineLevel="1">
      <c r="A94" s="1146"/>
      <c r="B94" s="1148" t="s">
        <v>865</v>
      </c>
      <c r="C94" s="1149"/>
      <c r="D94" s="17"/>
      <c r="E94" s="774"/>
    </row>
    <row r="95" spans="1:5" ht="30" customHeight="1" hidden="1" outlineLevel="1">
      <c r="A95" s="1146"/>
      <c r="B95" s="1148" t="s">
        <v>864</v>
      </c>
      <c r="C95" s="1149"/>
      <c r="D95" s="195"/>
      <c r="E95" s="774"/>
    </row>
    <row r="96" spans="1:5" ht="30" customHeight="1" hidden="1" outlineLevel="1" thickBot="1">
      <c r="A96" s="1147"/>
      <c r="B96" s="1143" t="s">
        <v>863</v>
      </c>
      <c r="C96" s="1144"/>
      <c r="D96" s="202"/>
      <c r="E96" s="775"/>
    </row>
    <row r="97" spans="1:5" ht="15" hidden="1" outlineLevel="1">
      <c r="A97" s="1145" t="s">
        <v>869</v>
      </c>
      <c r="B97" s="1153" t="s">
        <v>22</v>
      </c>
      <c r="C97" s="1154"/>
      <c r="D97" s="153"/>
      <c r="E97" s="773" t="s">
        <v>868</v>
      </c>
    </row>
    <row r="98" spans="1:5" ht="15" customHeight="1" hidden="1" outlineLevel="1">
      <c r="A98" s="1146"/>
      <c r="B98" s="1148" t="s">
        <v>867</v>
      </c>
      <c r="C98" s="1149"/>
      <c r="D98" s="17"/>
      <c r="E98" s="774"/>
    </row>
    <row r="99" spans="1:5" ht="15" customHeight="1" hidden="1" outlineLevel="1">
      <c r="A99" s="1146"/>
      <c r="B99" s="1148" t="s">
        <v>866</v>
      </c>
      <c r="C99" s="1149"/>
      <c r="D99" s="17"/>
      <c r="E99" s="774"/>
    </row>
    <row r="100" spans="1:5" ht="15" customHeight="1" hidden="1" outlineLevel="1">
      <c r="A100" s="1146"/>
      <c r="B100" s="1148" t="s">
        <v>865</v>
      </c>
      <c r="C100" s="1149"/>
      <c r="D100" s="17"/>
      <c r="E100" s="774"/>
    </row>
    <row r="101" spans="1:5" ht="30" customHeight="1" hidden="1" outlineLevel="1">
      <c r="A101" s="1146"/>
      <c r="B101" s="1148" t="s">
        <v>864</v>
      </c>
      <c r="C101" s="1149"/>
      <c r="D101" s="195"/>
      <c r="E101" s="774"/>
    </row>
    <row r="102" spans="1:5" ht="30" customHeight="1" hidden="1" outlineLevel="1" thickBot="1">
      <c r="A102" s="1147"/>
      <c r="B102" s="1143" t="s">
        <v>863</v>
      </c>
      <c r="C102" s="1144"/>
      <c r="D102" s="202"/>
      <c r="E102" s="775"/>
    </row>
    <row r="103" spans="1:5" ht="15" hidden="1" outlineLevel="1">
      <c r="A103" s="1145" t="s">
        <v>869</v>
      </c>
      <c r="B103" s="1153" t="s">
        <v>22</v>
      </c>
      <c r="C103" s="1154"/>
      <c r="D103" s="153"/>
      <c r="E103" s="773" t="s">
        <v>868</v>
      </c>
    </row>
    <row r="104" spans="1:5" ht="15" customHeight="1" hidden="1" outlineLevel="1">
      <c r="A104" s="1146"/>
      <c r="B104" s="1148" t="s">
        <v>867</v>
      </c>
      <c r="C104" s="1149"/>
      <c r="D104" s="17"/>
      <c r="E104" s="774"/>
    </row>
    <row r="105" spans="1:5" ht="15" customHeight="1" hidden="1" outlineLevel="1">
      <c r="A105" s="1146"/>
      <c r="B105" s="1148" t="s">
        <v>866</v>
      </c>
      <c r="C105" s="1149"/>
      <c r="D105" s="17"/>
      <c r="E105" s="774"/>
    </row>
    <row r="106" spans="1:5" ht="15" customHeight="1" hidden="1" outlineLevel="1">
      <c r="A106" s="1146"/>
      <c r="B106" s="1148" t="s">
        <v>865</v>
      </c>
      <c r="C106" s="1149"/>
      <c r="D106" s="17"/>
      <c r="E106" s="774"/>
    </row>
    <row r="107" spans="1:5" ht="30" customHeight="1" hidden="1" outlineLevel="1">
      <c r="A107" s="1146"/>
      <c r="B107" s="1148" t="s">
        <v>864</v>
      </c>
      <c r="C107" s="1149"/>
      <c r="D107" s="195"/>
      <c r="E107" s="774"/>
    </row>
    <row r="108" spans="1:5" ht="30" customHeight="1" hidden="1" outlineLevel="1" thickBot="1">
      <c r="A108" s="1147"/>
      <c r="B108" s="1143" t="s">
        <v>863</v>
      </c>
      <c r="C108" s="1144"/>
      <c r="D108" s="202"/>
      <c r="E108" s="775"/>
    </row>
    <row r="109" spans="1:5" ht="15" hidden="1" outlineLevel="1">
      <c r="A109" s="1145" t="s">
        <v>869</v>
      </c>
      <c r="B109" s="1153" t="s">
        <v>22</v>
      </c>
      <c r="C109" s="1154"/>
      <c r="D109" s="153"/>
      <c r="E109" s="773" t="s">
        <v>868</v>
      </c>
    </row>
    <row r="110" spans="1:5" ht="15" customHeight="1" hidden="1" outlineLevel="1">
      <c r="A110" s="1146"/>
      <c r="B110" s="1148" t="s">
        <v>867</v>
      </c>
      <c r="C110" s="1149"/>
      <c r="D110" s="17"/>
      <c r="E110" s="774"/>
    </row>
    <row r="111" spans="1:5" ht="15" customHeight="1" hidden="1" outlineLevel="1">
      <c r="A111" s="1146"/>
      <c r="B111" s="1148" t="s">
        <v>866</v>
      </c>
      <c r="C111" s="1149"/>
      <c r="D111" s="17"/>
      <c r="E111" s="774"/>
    </row>
    <row r="112" spans="1:5" ht="15" customHeight="1" hidden="1" outlineLevel="1">
      <c r="A112" s="1146"/>
      <c r="B112" s="1148" t="s">
        <v>865</v>
      </c>
      <c r="C112" s="1149"/>
      <c r="D112" s="17"/>
      <c r="E112" s="774"/>
    </row>
    <row r="113" spans="1:5" ht="30" customHeight="1" hidden="1" outlineLevel="1">
      <c r="A113" s="1146"/>
      <c r="B113" s="1148" t="s">
        <v>864</v>
      </c>
      <c r="C113" s="1149"/>
      <c r="D113" s="195"/>
      <c r="E113" s="774"/>
    </row>
    <row r="114" spans="1:5" ht="30" customHeight="1" hidden="1" outlineLevel="1" thickBot="1">
      <c r="A114" s="1147"/>
      <c r="B114" s="1143" t="s">
        <v>863</v>
      </c>
      <c r="C114" s="1144"/>
      <c r="D114" s="202"/>
      <c r="E114" s="775"/>
    </row>
    <row r="115" spans="1:5" ht="15" hidden="1" outlineLevel="1">
      <c r="A115" s="1145" t="s">
        <v>869</v>
      </c>
      <c r="B115" s="1153" t="s">
        <v>22</v>
      </c>
      <c r="C115" s="1154"/>
      <c r="D115" s="153"/>
      <c r="E115" s="773" t="s">
        <v>868</v>
      </c>
    </row>
    <row r="116" spans="1:5" ht="15" customHeight="1" hidden="1" outlineLevel="1">
      <c r="A116" s="1146"/>
      <c r="B116" s="1148" t="s">
        <v>867</v>
      </c>
      <c r="C116" s="1149"/>
      <c r="D116" s="17"/>
      <c r="E116" s="774"/>
    </row>
    <row r="117" spans="1:5" ht="15" customHeight="1" hidden="1" outlineLevel="1">
      <c r="A117" s="1146"/>
      <c r="B117" s="1148" t="s">
        <v>866</v>
      </c>
      <c r="C117" s="1149"/>
      <c r="D117" s="17"/>
      <c r="E117" s="774"/>
    </row>
    <row r="118" spans="1:5" ht="15" customHeight="1" hidden="1" outlineLevel="1">
      <c r="A118" s="1146"/>
      <c r="B118" s="1148" t="s">
        <v>865</v>
      </c>
      <c r="C118" s="1149"/>
      <c r="D118" s="17"/>
      <c r="E118" s="774"/>
    </row>
    <row r="119" spans="1:5" ht="30" customHeight="1" hidden="1" outlineLevel="1">
      <c r="A119" s="1146"/>
      <c r="B119" s="1148" t="s">
        <v>864</v>
      </c>
      <c r="C119" s="1149"/>
      <c r="D119" s="195"/>
      <c r="E119" s="774"/>
    </row>
    <row r="120" spans="1:5" ht="30" customHeight="1" hidden="1" outlineLevel="1" thickBot="1">
      <c r="A120" s="1147"/>
      <c r="B120" s="1143" t="s">
        <v>863</v>
      </c>
      <c r="C120" s="1144"/>
      <c r="D120" s="202"/>
      <c r="E120" s="775"/>
    </row>
    <row r="121" spans="1:5" ht="15" hidden="1" outlineLevel="1">
      <c r="A121" s="1145" t="s">
        <v>869</v>
      </c>
      <c r="B121" s="1153" t="s">
        <v>22</v>
      </c>
      <c r="C121" s="1154"/>
      <c r="D121" s="153"/>
      <c r="E121" s="773" t="s">
        <v>868</v>
      </c>
    </row>
    <row r="122" spans="1:5" ht="15" customHeight="1" hidden="1" outlineLevel="1">
      <c r="A122" s="1146"/>
      <c r="B122" s="1148" t="s">
        <v>867</v>
      </c>
      <c r="C122" s="1149"/>
      <c r="D122" s="17"/>
      <c r="E122" s="774"/>
    </row>
    <row r="123" spans="1:5" ht="15" customHeight="1" hidden="1" outlineLevel="1">
      <c r="A123" s="1146"/>
      <c r="B123" s="1148" t="s">
        <v>866</v>
      </c>
      <c r="C123" s="1149"/>
      <c r="D123" s="17"/>
      <c r="E123" s="774"/>
    </row>
    <row r="124" spans="1:5" ht="15" customHeight="1" hidden="1" outlineLevel="1">
      <c r="A124" s="1146"/>
      <c r="B124" s="1148" t="s">
        <v>865</v>
      </c>
      <c r="C124" s="1149"/>
      <c r="D124" s="17"/>
      <c r="E124" s="774"/>
    </row>
    <row r="125" spans="1:5" ht="30" customHeight="1" hidden="1" outlineLevel="1">
      <c r="A125" s="1146"/>
      <c r="B125" s="1148" t="s">
        <v>864</v>
      </c>
      <c r="C125" s="1149"/>
      <c r="D125" s="195"/>
      <c r="E125" s="774"/>
    </row>
    <row r="126" spans="1:5" ht="30" customHeight="1" hidden="1" outlineLevel="1" thickBot="1">
      <c r="A126" s="1147"/>
      <c r="B126" s="1143" t="s">
        <v>863</v>
      </c>
      <c r="C126" s="1144"/>
      <c r="D126" s="202"/>
      <c r="E126" s="775"/>
    </row>
    <row r="127" spans="1:5" ht="15" hidden="1" outlineLevel="1">
      <c r="A127" s="1145" t="s">
        <v>869</v>
      </c>
      <c r="B127" s="1153" t="s">
        <v>22</v>
      </c>
      <c r="C127" s="1154"/>
      <c r="D127" s="153"/>
      <c r="E127" s="773" t="s">
        <v>868</v>
      </c>
    </row>
    <row r="128" spans="1:5" ht="15" customHeight="1" hidden="1" outlineLevel="1">
      <c r="A128" s="1146"/>
      <c r="B128" s="1148" t="s">
        <v>867</v>
      </c>
      <c r="C128" s="1149"/>
      <c r="D128" s="17"/>
      <c r="E128" s="774"/>
    </row>
    <row r="129" spans="1:5" ht="15" customHeight="1" hidden="1" outlineLevel="1">
      <c r="A129" s="1146"/>
      <c r="B129" s="1148" t="s">
        <v>866</v>
      </c>
      <c r="C129" s="1149"/>
      <c r="D129" s="17"/>
      <c r="E129" s="774"/>
    </row>
    <row r="130" spans="1:5" ht="15" customHeight="1" hidden="1" outlineLevel="1">
      <c r="A130" s="1146"/>
      <c r="B130" s="1148" t="s">
        <v>865</v>
      </c>
      <c r="C130" s="1149"/>
      <c r="D130" s="17"/>
      <c r="E130" s="774"/>
    </row>
    <row r="131" spans="1:5" ht="30" customHeight="1" hidden="1" outlineLevel="1">
      <c r="A131" s="1146"/>
      <c r="B131" s="1148" t="s">
        <v>864</v>
      </c>
      <c r="C131" s="1149"/>
      <c r="D131" s="195"/>
      <c r="E131" s="774"/>
    </row>
    <row r="132" spans="1:5" ht="30" customHeight="1" hidden="1" outlineLevel="1" thickBot="1">
      <c r="A132" s="1147"/>
      <c r="B132" s="1143" t="s">
        <v>863</v>
      </c>
      <c r="C132" s="1144"/>
      <c r="D132" s="202"/>
      <c r="E132" s="775"/>
    </row>
    <row r="133" spans="1:5" ht="15" hidden="1" outlineLevel="1">
      <c r="A133" s="1145" t="s">
        <v>869</v>
      </c>
      <c r="B133" s="1153" t="s">
        <v>22</v>
      </c>
      <c r="C133" s="1154"/>
      <c r="D133" s="153"/>
      <c r="E133" s="773" t="s">
        <v>868</v>
      </c>
    </row>
    <row r="134" spans="1:5" ht="15" customHeight="1" hidden="1" outlineLevel="1">
      <c r="A134" s="1146"/>
      <c r="B134" s="1148" t="s">
        <v>867</v>
      </c>
      <c r="C134" s="1149"/>
      <c r="D134" s="17"/>
      <c r="E134" s="774"/>
    </row>
    <row r="135" spans="1:5" ht="15" customHeight="1" hidden="1" outlineLevel="1">
      <c r="A135" s="1146"/>
      <c r="B135" s="1148" t="s">
        <v>866</v>
      </c>
      <c r="C135" s="1149"/>
      <c r="D135" s="17"/>
      <c r="E135" s="774"/>
    </row>
    <row r="136" spans="1:5" ht="15" customHeight="1" hidden="1" outlineLevel="1">
      <c r="A136" s="1146"/>
      <c r="B136" s="1148" t="s">
        <v>865</v>
      </c>
      <c r="C136" s="1149"/>
      <c r="D136" s="17"/>
      <c r="E136" s="774"/>
    </row>
    <row r="137" spans="1:5" ht="30" customHeight="1" hidden="1" outlineLevel="1">
      <c r="A137" s="1146"/>
      <c r="B137" s="1148" t="s">
        <v>864</v>
      </c>
      <c r="C137" s="1149"/>
      <c r="D137" s="195"/>
      <c r="E137" s="774"/>
    </row>
    <row r="138" spans="1:5" ht="30" customHeight="1" hidden="1" outlineLevel="1" thickBot="1">
      <c r="A138" s="1147"/>
      <c r="B138" s="1143" t="s">
        <v>863</v>
      </c>
      <c r="C138" s="1144"/>
      <c r="D138" s="202"/>
      <c r="E138" s="775"/>
    </row>
    <row r="139" spans="1:5" ht="15" hidden="1" outlineLevel="1">
      <c r="A139" s="1145" t="s">
        <v>869</v>
      </c>
      <c r="B139" s="1153" t="s">
        <v>22</v>
      </c>
      <c r="C139" s="1154"/>
      <c r="D139" s="153"/>
      <c r="E139" s="773" t="s">
        <v>868</v>
      </c>
    </row>
    <row r="140" spans="1:5" ht="15" customHeight="1" hidden="1" outlineLevel="1">
      <c r="A140" s="1146"/>
      <c r="B140" s="1148" t="s">
        <v>867</v>
      </c>
      <c r="C140" s="1149"/>
      <c r="D140" s="17"/>
      <c r="E140" s="774"/>
    </row>
    <row r="141" spans="1:5" ht="15" customHeight="1" hidden="1" outlineLevel="1">
      <c r="A141" s="1146"/>
      <c r="B141" s="1148" t="s">
        <v>866</v>
      </c>
      <c r="C141" s="1149"/>
      <c r="D141" s="17"/>
      <c r="E141" s="774"/>
    </row>
    <row r="142" spans="1:5" ht="15" customHeight="1" hidden="1" outlineLevel="1">
      <c r="A142" s="1146"/>
      <c r="B142" s="1148" t="s">
        <v>865</v>
      </c>
      <c r="C142" s="1149"/>
      <c r="D142" s="17"/>
      <c r="E142" s="774"/>
    </row>
    <row r="143" spans="1:5" ht="30" customHeight="1" hidden="1" outlineLevel="1">
      <c r="A143" s="1146"/>
      <c r="B143" s="1148" t="s">
        <v>864</v>
      </c>
      <c r="C143" s="1149"/>
      <c r="D143" s="195"/>
      <c r="E143" s="774"/>
    </row>
    <row r="144" spans="1:5" ht="30" customHeight="1" hidden="1" outlineLevel="1" thickBot="1">
      <c r="A144" s="1147"/>
      <c r="B144" s="1143" t="s">
        <v>863</v>
      </c>
      <c r="C144" s="1144"/>
      <c r="D144" s="202"/>
      <c r="E144" s="775"/>
    </row>
    <row r="145" spans="1:5" ht="15" hidden="1" outlineLevel="1">
      <c r="A145" s="1145" t="s">
        <v>869</v>
      </c>
      <c r="B145" s="1153" t="s">
        <v>22</v>
      </c>
      <c r="C145" s="1154"/>
      <c r="D145" s="153"/>
      <c r="E145" s="773" t="s">
        <v>868</v>
      </c>
    </row>
    <row r="146" spans="1:5" ht="15" customHeight="1" hidden="1" outlineLevel="1">
      <c r="A146" s="1146"/>
      <c r="B146" s="1148" t="s">
        <v>867</v>
      </c>
      <c r="C146" s="1149"/>
      <c r="D146" s="17"/>
      <c r="E146" s="774"/>
    </row>
    <row r="147" spans="1:5" ht="15" customHeight="1" hidden="1" outlineLevel="1">
      <c r="A147" s="1146"/>
      <c r="B147" s="1148" t="s">
        <v>866</v>
      </c>
      <c r="C147" s="1149"/>
      <c r="D147" s="17"/>
      <c r="E147" s="774"/>
    </row>
    <row r="148" spans="1:5" ht="15" customHeight="1" hidden="1" outlineLevel="1">
      <c r="A148" s="1146"/>
      <c r="B148" s="1148" t="s">
        <v>865</v>
      </c>
      <c r="C148" s="1149"/>
      <c r="D148" s="17"/>
      <c r="E148" s="774"/>
    </row>
    <row r="149" spans="1:5" ht="30" customHeight="1" hidden="1" outlineLevel="1">
      <c r="A149" s="1146"/>
      <c r="B149" s="1148" t="s">
        <v>864</v>
      </c>
      <c r="C149" s="1149"/>
      <c r="D149" s="195"/>
      <c r="E149" s="774"/>
    </row>
    <row r="150" spans="1:5" ht="30" customHeight="1" hidden="1" outlineLevel="1" thickBot="1">
      <c r="A150" s="1147"/>
      <c r="B150" s="1143" t="s">
        <v>863</v>
      </c>
      <c r="C150" s="1144"/>
      <c r="D150" s="202"/>
      <c r="E150" s="775"/>
    </row>
    <row r="151" spans="1:5" ht="15" hidden="1" outlineLevel="1">
      <c r="A151" s="1145" t="s">
        <v>869</v>
      </c>
      <c r="B151" s="1153" t="s">
        <v>22</v>
      </c>
      <c r="C151" s="1154"/>
      <c r="D151" s="153"/>
      <c r="E151" s="773" t="s">
        <v>868</v>
      </c>
    </row>
    <row r="152" spans="1:5" ht="15" customHeight="1" hidden="1" outlineLevel="1">
      <c r="A152" s="1146"/>
      <c r="B152" s="1148" t="s">
        <v>867</v>
      </c>
      <c r="C152" s="1149"/>
      <c r="D152" s="17"/>
      <c r="E152" s="774"/>
    </row>
    <row r="153" spans="1:5" ht="15" customHeight="1" hidden="1" outlineLevel="1">
      <c r="A153" s="1146"/>
      <c r="B153" s="1148" t="s">
        <v>866</v>
      </c>
      <c r="C153" s="1149"/>
      <c r="D153" s="17"/>
      <c r="E153" s="774"/>
    </row>
    <row r="154" spans="1:5" ht="15" customHeight="1" hidden="1" outlineLevel="1">
      <c r="A154" s="1146"/>
      <c r="B154" s="1148" t="s">
        <v>865</v>
      </c>
      <c r="C154" s="1149"/>
      <c r="D154" s="17"/>
      <c r="E154" s="774"/>
    </row>
    <row r="155" spans="1:5" ht="30" customHeight="1" hidden="1" outlineLevel="1">
      <c r="A155" s="1146"/>
      <c r="B155" s="1148" t="s">
        <v>864</v>
      </c>
      <c r="C155" s="1149"/>
      <c r="D155" s="195"/>
      <c r="E155" s="774"/>
    </row>
    <row r="156" spans="1:5" ht="30" customHeight="1" hidden="1" outlineLevel="1" thickBot="1">
      <c r="A156" s="1147"/>
      <c r="B156" s="1143" t="s">
        <v>863</v>
      </c>
      <c r="C156" s="1144"/>
      <c r="D156" s="202"/>
      <c r="E156" s="775"/>
    </row>
    <row r="157" spans="1:5" ht="15" hidden="1" outlineLevel="1">
      <c r="A157" s="1145" t="s">
        <v>869</v>
      </c>
      <c r="B157" s="1153" t="s">
        <v>22</v>
      </c>
      <c r="C157" s="1154"/>
      <c r="D157" s="153"/>
      <c r="E157" s="773" t="s">
        <v>868</v>
      </c>
    </row>
    <row r="158" spans="1:5" ht="15" customHeight="1" hidden="1" outlineLevel="1">
      <c r="A158" s="1146"/>
      <c r="B158" s="1148" t="s">
        <v>867</v>
      </c>
      <c r="C158" s="1149"/>
      <c r="D158" s="17"/>
      <c r="E158" s="774"/>
    </row>
    <row r="159" spans="1:5" ht="15" customHeight="1" hidden="1" outlineLevel="1">
      <c r="A159" s="1146"/>
      <c r="B159" s="1148" t="s">
        <v>866</v>
      </c>
      <c r="C159" s="1149"/>
      <c r="D159" s="17"/>
      <c r="E159" s="774"/>
    </row>
    <row r="160" spans="1:5" ht="15" customHeight="1" hidden="1" outlineLevel="1">
      <c r="A160" s="1146"/>
      <c r="B160" s="1148" t="s">
        <v>865</v>
      </c>
      <c r="C160" s="1149"/>
      <c r="D160" s="17"/>
      <c r="E160" s="774"/>
    </row>
    <row r="161" spans="1:5" ht="30" customHeight="1" hidden="1" outlineLevel="1">
      <c r="A161" s="1146"/>
      <c r="B161" s="1148" t="s">
        <v>864</v>
      </c>
      <c r="C161" s="1149"/>
      <c r="D161" s="195"/>
      <c r="E161" s="774"/>
    </row>
    <row r="162" spans="1:5" ht="30" customHeight="1" hidden="1" outlineLevel="1" thickBot="1">
      <c r="A162" s="1147"/>
      <c r="B162" s="1143" t="s">
        <v>863</v>
      </c>
      <c r="C162" s="1144"/>
      <c r="D162" s="202"/>
      <c r="E162" s="775"/>
    </row>
    <row r="163" spans="1:5" ht="15" hidden="1" outlineLevel="1">
      <c r="A163" s="1145" t="s">
        <v>869</v>
      </c>
      <c r="B163" s="1153" t="s">
        <v>22</v>
      </c>
      <c r="C163" s="1154"/>
      <c r="D163" s="153"/>
      <c r="E163" s="773" t="s">
        <v>868</v>
      </c>
    </row>
    <row r="164" spans="1:5" ht="15" customHeight="1" hidden="1" outlineLevel="1">
      <c r="A164" s="1146"/>
      <c r="B164" s="1148" t="s">
        <v>867</v>
      </c>
      <c r="C164" s="1149"/>
      <c r="D164" s="17"/>
      <c r="E164" s="774"/>
    </row>
    <row r="165" spans="1:5" ht="15" customHeight="1" hidden="1" outlineLevel="1">
      <c r="A165" s="1146"/>
      <c r="B165" s="1148" t="s">
        <v>866</v>
      </c>
      <c r="C165" s="1149"/>
      <c r="D165" s="17"/>
      <c r="E165" s="774"/>
    </row>
    <row r="166" spans="1:5" ht="15" customHeight="1" hidden="1" outlineLevel="1">
      <c r="A166" s="1146"/>
      <c r="B166" s="1148" t="s">
        <v>865</v>
      </c>
      <c r="C166" s="1149"/>
      <c r="D166" s="17"/>
      <c r="E166" s="774"/>
    </row>
    <row r="167" spans="1:5" ht="30" customHeight="1" hidden="1" outlineLevel="1">
      <c r="A167" s="1146"/>
      <c r="B167" s="1148" t="s">
        <v>864</v>
      </c>
      <c r="C167" s="1149"/>
      <c r="D167" s="195"/>
      <c r="E167" s="774"/>
    </row>
    <row r="168" spans="1:5" ht="30" customHeight="1" hidden="1" outlineLevel="1" thickBot="1">
      <c r="A168" s="1147"/>
      <c r="B168" s="1143" t="s">
        <v>863</v>
      </c>
      <c r="C168" s="1144"/>
      <c r="D168" s="202"/>
      <c r="E168" s="775"/>
    </row>
    <row r="169" spans="1:5" ht="15" hidden="1" outlineLevel="1">
      <c r="A169" s="1145" t="s">
        <v>869</v>
      </c>
      <c r="B169" s="1153" t="s">
        <v>22</v>
      </c>
      <c r="C169" s="1154"/>
      <c r="D169" s="153"/>
      <c r="E169" s="773" t="s">
        <v>868</v>
      </c>
    </row>
    <row r="170" spans="1:5" ht="15" customHeight="1" hidden="1" outlineLevel="1">
      <c r="A170" s="1146"/>
      <c r="B170" s="1148" t="s">
        <v>867</v>
      </c>
      <c r="C170" s="1149"/>
      <c r="D170" s="17"/>
      <c r="E170" s="774"/>
    </row>
    <row r="171" spans="1:5" ht="15" customHeight="1" hidden="1" outlineLevel="1">
      <c r="A171" s="1146"/>
      <c r="B171" s="1148" t="s">
        <v>866</v>
      </c>
      <c r="C171" s="1149"/>
      <c r="D171" s="17"/>
      <c r="E171" s="774"/>
    </row>
    <row r="172" spans="1:5" ht="15" customHeight="1" hidden="1" outlineLevel="1">
      <c r="A172" s="1146"/>
      <c r="B172" s="1148" t="s">
        <v>865</v>
      </c>
      <c r="C172" s="1149"/>
      <c r="D172" s="17"/>
      <c r="E172" s="774"/>
    </row>
    <row r="173" spans="1:5" ht="30" customHeight="1" hidden="1" outlineLevel="1">
      <c r="A173" s="1146"/>
      <c r="B173" s="1148" t="s">
        <v>864</v>
      </c>
      <c r="C173" s="1149"/>
      <c r="D173" s="195"/>
      <c r="E173" s="774"/>
    </row>
    <row r="174" spans="1:5" ht="30" customHeight="1" hidden="1" outlineLevel="1" thickBot="1">
      <c r="A174" s="1147"/>
      <c r="B174" s="1143" t="s">
        <v>863</v>
      </c>
      <c r="C174" s="1144"/>
      <c r="D174" s="202"/>
      <c r="E174" s="775"/>
    </row>
    <row r="175" spans="1:5" ht="15" hidden="1" outlineLevel="1">
      <c r="A175" s="1145" t="s">
        <v>869</v>
      </c>
      <c r="B175" s="1153" t="s">
        <v>22</v>
      </c>
      <c r="C175" s="1154"/>
      <c r="D175" s="153"/>
      <c r="E175" s="773" t="s">
        <v>868</v>
      </c>
    </row>
    <row r="176" spans="1:5" ht="15" customHeight="1" hidden="1" outlineLevel="1">
      <c r="A176" s="1146"/>
      <c r="B176" s="1148" t="s">
        <v>867</v>
      </c>
      <c r="C176" s="1149"/>
      <c r="D176" s="17"/>
      <c r="E176" s="774"/>
    </row>
    <row r="177" spans="1:5" ht="15" customHeight="1" hidden="1" outlineLevel="1">
      <c r="A177" s="1146"/>
      <c r="B177" s="1148" t="s">
        <v>866</v>
      </c>
      <c r="C177" s="1149"/>
      <c r="D177" s="17"/>
      <c r="E177" s="774"/>
    </row>
    <row r="178" spans="1:5" ht="15" customHeight="1" hidden="1" outlineLevel="1">
      <c r="A178" s="1146"/>
      <c r="B178" s="1148" t="s">
        <v>865</v>
      </c>
      <c r="C178" s="1149"/>
      <c r="D178" s="17"/>
      <c r="E178" s="774"/>
    </row>
    <row r="179" spans="1:5" ht="30" customHeight="1" hidden="1" outlineLevel="1">
      <c r="A179" s="1146"/>
      <c r="B179" s="1148" t="s">
        <v>864</v>
      </c>
      <c r="C179" s="1149"/>
      <c r="D179" s="195"/>
      <c r="E179" s="774"/>
    </row>
    <row r="180" spans="1:5" ht="30" customHeight="1" hidden="1" outlineLevel="1" thickBot="1">
      <c r="A180" s="1147"/>
      <c r="B180" s="1143" t="s">
        <v>863</v>
      </c>
      <c r="C180" s="1144"/>
      <c r="D180" s="202"/>
      <c r="E180" s="775"/>
    </row>
    <row r="181" spans="1:5" ht="15" hidden="1" outlineLevel="1">
      <c r="A181" s="1145" t="s">
        <v>869</v>
      </c>
      <c r="B181" s="1153" t="s">
        <v>22</v>
      </c>
      <c r="C181" s="1154"/>
      <c r="D181" s="153"/>
      <c r="E181" s="773" t="s">
        <v>868</v>
      </c>
    </row>
    <row r="182" spans="1:5" ht="15" customHeight="1" hidden="1" outlineLevel="1">
      <c r="A182" s="1146"/>
      <c r="B182" s="1148" t="s">
        <v>867</v>
      </c>
      <c r="C182" s="1149"/>
      <c r="D182" s="17"/>
      <c r="E182" s="774"/>
    </row>
    <row r="183" spans="1:5" ht="15" customHeight="1" hidden="1" outlineLevel="1">
      <c r="A183" s="1146"/>
      <c r="B183" s="1148" t="s">
        <v>866</v>
      </c>
      <c r="C183" s="1149"/>
      <c r="D183" s="17"/>
      <c r="E183" s="774"/>
    </row>
    <row r="184" spans="1:5" ht="15" customHeight="1" hidden="1" outlineLevel="1">
      <c r="A184" s="1146"/>
      <c r="B184" s="1148" t="s">
        <v>865</v>
      </c>
      <c r="C184" s="1149"/>
      <c r="D184" s="17"/>
      <c r="E184" s="774"/>
    </row>
    <row r="185" spans="1:5" ht="30" customHeight="1" hidden="1" outlineLevel="1">
      <c r="A185" s="1146"/>
      <c r="B185" s="1148" t="s">
        <v>864</v>
      </c>
      <c r="C185" s="1149"/>
      <c r="D185" s="195"/>
      <c r="E185" s="774"/>
    </row>
    <row r="186" spans="1:5" ht="30" customHeight="1" hidden="1" outlineLevel="1" thickBot="1">
      <c r="A186" s="1147"/>
      <c r="B186" s="1143" t="s">
        <v>863</v>
      </c>
      <c r="C186" s="1144"/>
      <c r="D186" s="202"/>
      <c r="E186" s="775"/>
    </row>
    <row r="187" spans="1:5" ht="15" hidden="1" outlineLevel="1">
      <c r="A187" s="1145" t="s">
        <v>869</v>
      </c>
      <c r="B187" s="1153" t="s">
        <v>22</v>
      </c>
      <c r="C187" s="1154"/>
      <c r="D187" s="153"/>
      <c r="E187" s="773" t="s">
        <v>868</v>
      </c>
    </row>
    <row r="188" spans="1:5" ht="15" customHeight="1" hidden="1" outlineLevel="1">
      <c r="A188" s="1146"/>
      <c r="B188" s="1148" t="s">
        <v>867</v>
      </c>
      <c r="C188" s="1149"/>
      <c r="D188" s="17"/>
      <c r="E188" s="774"/>
    </row>
    <row r="189" spans="1:5" ht="15" customHeight="1" hidden="1" outlineLevel="1">
      <c r="A189" s="1146"/>
      <c r="B189" s="1148" t="s">
        <v>866</v>
      </c>
      <c r="C189" s="1149"/>
      <c r="D189" s="17"/>
      <c r="E189" s="774"/>
    </row>
    <row r="190" spans="1:5" ht="15" customHeight="1" hidden="1" outlineLevel="1">
      <c r="A190" s="1146"/>
      <c r="B190" s="1148" t="s">
        <v>865</v>
      </c>
      <c r="C190" s="1149"/>
      <c r="D190" s="17"/>
      <c r="E190" s="774"/>
    </row>
    <row r="191" spans="1:5" ht="30" customHeight="1" hidden="1" outlineLevel="1">
      <c r="A191" s="1146"/>
      <c r="B191" s="1148" t="s">
        <v>864</v>
      </c>
      <c r="C191" s="1149"/>
      <c r="D191" s="195"/>
      <c r="E191" s="774"/>
    </row>
    <row r="192" spans="1:5" ht="30" customHeight="1" hidden="1" outlineLevel="1" thickBot="1">
      <c r="A192" s="1147"/>
      <c r="B192" s="1143" t="s">
        <v>863</v>
      </c>
      <c r="C192" s="1144"/>
      <c r="D192" s="202"/>
      <c r="E192" s="775"/>
    </row>
    <row r="193" spans="1:5" ht="15" hidden="1" outlineLevel="1">
      <c r="A193" s="1145" t="s">
        <v>869</v>
      </c>
      <c r="B193" s="1153" t="s">
        <v>22</v>
      </c>
      <c r="C193" s="1154"/>
      <c r="D193" s="153"/>
      <c r="E193" s="773" t="s">
        <v>868</v>
      </c>
    </row>
    <row r="194" spans="1:5" ht="15" customHeight="1" hidden="1" outlineLevel="1">
      <c r="A194" s="1146"/>
      <c r="B194" s="1148" t="s">
        <v>867</v>
      </c>
      <c r="C194" s="1149"/>
      <c r="D194" s="17"/>
      <c r="E194" s="774"/>
    </row>
    <row r="195" spans="1:5" ht="15" customHeight="1" hidden="1" outlineLevel="1">
      <c r="A195" s="1146"/>
      <c r="B195" s="1148" t="s">
        <v>866</v>
      </c>
      <c r="C195" s="1149"/>
      <c r="D195" s="17"/>
      <c r="E195" s="774"/>
    </row>
    <row r="196" spans="1:5" ht="15" customHeight="1" hidden="1" outlineLevel="1">
      <c r="A196" s="1146"/>
      <c r="B196" s="1148" t="s">
        <v>865</v>
      </c>
      <c r="C196" s="1149"/>
      <c r="D196" s="17"/>
      <c r="E196" s="774"/>
    </row>
    <row r="197" spans="1:5" ht="30" customHeight="1" hidden="1" outlineLevel="1">
      <c r="A197" s="1146"/>
      <c r="B197" s="1148" t="s">
        <v>864</v>
      </c>
      <c r="C197" s="1149"/>
      <c r="D197" s="195"/>
      <c r="E197" s="774"/>
    </row>
    <row r="198" spans="1:5" ht="30" customHeight="1" hidden="1" outlineLevel="1" thickBot="1">
      <c r="A198" s="1147"/>
      <c r="B198" s="1143" t="s">
        <v>863</v>
      </c>
      <c r="C198" s="1144"/>
      <c r="D198" s="202"/>
      <c r="E198" s="775"/>
    </row>
    <row r="199" spans="1:5" ht="15" hidden="1" outlineLevel="1">
      <c r="A199" s="1145" t="s">
        <v>869</v>
      </c>
      <c r="B199" s="1153" t="s">
        <v>22</v>
      </c>
      <c r="C199" s="1154"/>
      <c r="D199" s="153"/>
      <c r="E199" s="773" t="s">
        <v>868</v>
      </c>
    </row>
    <row r="200" spans="1:5" ht="15" customHeight="1" hidden="1" outlineLevel="1">
      <c r="A200" s="1146"/>
      <c r="B200" s="1148" t="s">
        <v>867</v>
      </c>
      <c r="C200" s="1149"/>
      <c r="D200" s="17"/>
      <c r="E200" s="774"/>
    </row>
    <row r="201" spans="1:5" ht="15" customHeight="1" hidden="1" outlineLevel="1">
      <c r="A201" s="1146"/>
      <c r="B201" s="1148" t="s">
        <v>866</v>
      </c>
      <c r="C201" s="1149"/>
      <c r="D201" s="17"/>
      <c r="E201" s="774"/>
    </row>
    <row r="202" spans="1:5" ht="15" customHeight="1" hidden="1" outlineLevel="1">
      <c r="A202" s="1146"/>
      <c r="B202" s="1148" t="s">
        <v>865</v>
      </c>
      <c r="C202" s="1149"/>
      <c r="D202" s="17"/>
      <c r="E202" s="774"/>
    </row>
    <row r="203" spans="1:5" ht="30" customHeight="1" hidden="1" outlineLevel="1">
      <c r="A203" s="1146"/>
      <c r="B203" s="1148" t="s">
        <v>864</v>
      </c>
      <c r="C203" s="1149"/>
      <c r="D203" s="195"/>
      <c r="E203" s="774"/>
    </row>
    <row r="204" spans="1:5" ht="30" customHeight="1" hidden="1" outlineLevel="1" thickBot="1">
      <c r="A204" s="1147"/>
      <c r="B204" s="1143" t="s">
        <v>863</v>
      </c>
      <c r="C204" s="1144"/>
      <c r="D204" s="202"/>
      <c r="E204" s="775"/>
    </row>
    <row r="205" spans="1:5" ht="15" hidden="1" outlineLevel="1">
      <c r="A205" s="1145" t="s">
        <v>869</v>
      </c>
      <c r="B205" s="1153" t="s">
        <v>22</v>
      </c>
      <c r="C205" s="1154"/>
      <c r="D205" s="153"/>
      <c r="E205" s="773" t="s">
        <v>868</v>
      </c>
    </row>
    <row r="206" spans="1:5" ht="15" customHeight="1" hidden="1" outlineLevel="1">
      <c r="A206" s="1146"/>
      <c r="B206" s="1148" t="s">
        <v>867</v>
      </c>
      <c r="C206" s="1149"/>
      <c r="D206" s="17"/>
      <c r="E206" s="774"/>
    </row>
    <row r="207" spans="1:5" ht="15" customHeight="1" hidden="1" outlineLevel="1">
      <c r="A207" s="1146"/>
      <c r="B207" s="1148" t="s">
        <v>866</v>
      </c>
      <c r="C207" s="1149"/>
      <c r="D207" s="17"/>
      <c r="E207" s="774"/>
    </row>
    <row r="208" spans="1:5" ht="15" customHeight="1" hidden="1" outlineLevel="1">
      <c r="A208" s="1146"/>
      <c r="B208" s="1148" t="s">
        <v>865</v>
      </c>
      <c r="C208" s="1149"/>
      <c r="D208" s="17"/>
      <c r="E208" s="774"/>
    </row>
    <row r="209" spans="1:5" ht="30" customHeight="1" hidden="1" outlineLevel="1">
      <c r="A209" s="1146"/>
      <c r="B209" s="1148" t="s">
        <v>864</v>
      </c>
      <c r="C209" s="1149"/>
      <c r="D209" s="195"/>
      <c r="E209" s="774"/>
    </row>
    <row r="210" spans="1:5" ht="30" customHeight="1" hidden="1" outlineLevel="1" thickBot="1">
      <c r="A210" s="1147"/>
      <c r="B210" s="1143" t="s">
        <v>863</v>
      </c>
      <c r="C210" s="1144"/>
      <c r="D210" s="202"/>
      <c r="E210" s="775"/>
    </row>
    <row r="211" spans="1:5" ht="15" hidden="1" outlineLevel="1">
      <c r="A211" s="1145" t="s">
        <v>869</v>
      </c>
      <c r="B211" s="1153" t="s">
        <v>22</v>
      </c>
      <c r="C211" s="1154"/>
      <c r="D211" s="153"/>
      <c r="E211" s="773" t="s">
        <v>868</v>
      </c>
    </row>
    <row r="212" spans="1:5" ht="15" customHeight="1" hidden="1" outlineLevel="1">
      <c r="A212" s="1146"/>
      <c r="B212" s="1148" t="s">
        <v>867</v>
      </c>
      <c r="C212" s="1149"/>
      <c r="D212" s="17"/>
      <c r="E212" s="774"/>
    </row>
    <row r="213" spans="1:5" ht="15" customHeight="1" hidden="1" outlineLevel="1">
      <c r="A213" s="1146"/>
      <c r="B213" s="1148" t="s">
        <v>866</v>
      </c>
      <c r="C213" s="1149"/>
      <c r="D213" s="17"/>
      <c r="E213" s="774"/>
    </row>
    <row r="214" spans="1:5" ht="15" customHeight="1" hidden="1" outlineLevel="1">
      <c r="A214" s="1146"/>
      <c r="B214" s="1148" t="s">
        <v>865</v>
      </c>
      <c r="C214" s="1149"/>
      <c r="D214" s="17"/>
      <c r="E214" s="774"/>
    </row>
    <row r="215" spans="1:5" ht="30" customHeight="1" hidden="1" outlineLevel="1">
      <c r="A215" s="1146"/>
      <c r="B215" s="1148" t="s">
        <v>864</v>
      </c>
      <c r="C215" s="1149"/>
      <c r="D215" s="195"/>
      <c r="E215" s="774"/>
    </row>
    <row r="216" spans="1:5" ht="30" customHeight="1" hidden="1" outlineLevel="1" thickBot="1">
      <c r="A216" s="1147"/>
      <c r="B216" s="1143" t="s">
        <v>863</v>
      </c>
      <c r="C216" s="1144"/>
      <c r="D216" s="202"/>
      <c r="E216" s="775"/>
    </row>
    <row r="217" spans="1:5" ht="15" hidden="1" outlineLevel="1">
      <c r="A217" s="1145" t="s">
        <v>869</v>
      </c>
      <c r="B217" s="1153" t="s">
        <v>22</v>
      </c>
      <c r="C217" s="1154"/>
      <c r="D217" s="153"/>
      <c r="E217" s="773" t="s">
        <v>868</v>
      </c>
    </row>
    <row r="218" spans="1:5" ht="15" customHeight="1" hidden="1" outlineLevel="1">
      <c r="A218" s="1146"/>
      <c r="B218" s="1148" t="s">
        <v>867</v>
      </c>
      <c r="C218" s="1149"/>
      <c r="D218" s="17"/>
      <c r="E218" s="774"/>
    </row>
    <row r="219" spans="1:5" ht="15" customHeight="1" hidden="1" outlineLevel="1">
      <c r="A219" s="1146"/>
      <c r="B219" s="1148" t="s">
        <v>866</v>
      </c>
      <c r="C219" s="1149"/>
      <c r="D219" s="17"/>
      <c r="E219" s="774"/>
    </row>
    <row r="220" spans="1:5" ht="15" customHeight="1" hidden="1" outlineLevel="1">
      <c r="A220" s="1146"/>
      <c r="B220" s="1148" t="s">
        <v>865</v>
      </c>
      <c r="C220" s="1149"/>
      <c r="D220" s="17"/>
      <c r="E220" s="774"/>
    </row>
    <row r="221" spans="1:5" ht="30" customHeight="1" hidden="1" outlineLevel="1">
      <c r="A221" s="1146"/>
      <c r="B221" s="1148" t="s">
        <v>864</v>
      </c>
      <c r="C221" s="1149"/>
      <c r="D221" s="195"/>
      <c r="E221" s="774"/>
    </row>
    <row r="222" spans="1:5" ht="30" customHeight="1" hidden="1" outlineLevel="1" thickBot="1">
      <c r="A222" s="1147"/>
      <c r="B222" s="1143" t="s">
        <v>863</v>
      </c>
      <c r="C222" s="1144"/>
      <c r="D222" s="202"/>
      <c r="E222" s="775"/>
    </row>
    <row r="223" spans="1:5" ht="15" hidden="1" outlineLevel="1">
      <c r="A223" s="1145" t="s">
        <v>869</v>
      </c>
      <c r="B223" s="1153" t="s">
        <v>22</v>
      </c>
      <c r="C223" s="1154"/>
      <c r="D223" s="153"/>
      <c r="E223" s="773" t="s">
        <v>868</v>
      </c>
    </row>
    <row r="224" spans="1:5" ht="15" customHeight="1" hidden="1" outlineLevel="1">
      <c r="A224" s="1146"/>
      <c r="B224" s="1148" t="s">
        <v>867</v>
      </c>
      <c r="C224" s="1149"/>
      <c r="D224" s="17"/>
      <c r="E224" s="774"/>
    </row>
    <row r="225" spans="1:5" ht="15" customHeight="1" hidden="1" outlineLevel="1">
      <c r="A225" s="1146"/>
      <c r="B225" s="1148" t="s">
        <v>866</v>
      </c>
      <c r="C225" s="1149"/>
      <c r="D225" s="17"/>
      <c r="E225" s="774"/>
    </row>
    <row r="226" spans="1:5" ht="15" customHeight="1" hidden="1" outlineLevel="1">
      <c r="A226" s="1146"/>
      <c r="B226" s="1148" t="s">
        <v>865</v>
      </c>
      <c r="C226" s="1149"/>
      <c r="D226" s="17"/>
      <c r="E226" s="774"/>
    </row>
    <row r="227" spans="1:5" ht="30" customHeight="1" hidden="1" outlineLevel="1">
      <c r="A227" s="1146"/>
      <c r="B227" s="1148" t="s">
        <v>864</v>
      </c>
      <c r="C227" s="1149"/>
      <c r="D227" s="195"/>
      <c r="E227" s="774"/>
    </row>
    <row r="228" spans="1:5" ht="30" customHeight="1" hidden="1" outlineLevel="1" thickBot="1">
      <c r="A228" s="1147"/>
      <c r="B228" s="1143" t="s">
        <v>863</v>
      </c>
      <c r="C228" s="1144"/>
      <c r="D228" s="202"/>
      <c r="E228" s="775"/>
    </row>
    <row r="229" spans="1:5" ht="15" hidden="1" outlineLevel="1">
      <c r="A229" s="1145" t="s">
        <v>869</v>
      </c>
      <c r="B229" s="1153" t="s">
        <v>22</v>
      </c>
      <c r="C229" s="1154"/>
      <c r="D229" s="153"/>
      <c r="E229" s="773" t="s">
        <v>868</v>
      </c>
    </row>
    <row r="230" spans="1:5" ht="15" customHeight="1" hidden="1" outlineLevel="1">
      <c r="A230" s="1146"/>
      <c r="B230" s="1148" t="s">
        <v>867</v>
      </c>
      <c r="C230" s="1149"/>
      <c r="D230" s="17"/>
      <c r="E230" s="774"/>
    </row>
    <row r="231" spans="1:5" ht="15" customHeight="1" hidden="1" outlineLevel="1">
      <c r="A231" s="1146"/>
      <c r="B231" s="1148" t="s">
        <v>866</v>
      </c>
      <c r="C231" s="1149"/>
      <c r="D231" s="17"/>
      <c r="E231" s="774"/>
    </row>
    <row r="232" spans="1:5" ht="15" customHeight="1" hidden="1" outlineLevel="1">
      <c r="A232" s="1146"/>
      <c r="B232" s="1148" t="s">
        <v>865</v>
      </c>
      <c r="C232" s="1149"/>
      <c r="D232" s="17"/>
      <c r="E232" s="774"/>
    </row>
    <row r="233" spans="1:5" ht="30" customHeight="1" hidden="1" outlineLevel="1">
      <c r="A233" s="1146"/>
      <c r="B233" s="1148" t="s">
        <v>864</v>
      </c>
      <c r="C233" s="1149"/>
      <c r="D233" s="195"/>
      <c r="E233" s="774"/>
    </row>
    <row r="234" spans="1:5" ht="30" customHeight="1" hidden="1" outlineLevel="1" thickBot="1">
      <c r="A234" s="1147"/>
      <c r="B234" s="1143" t="s">
        <v>863</v>
      </c>
      <c r="C234" s="1144"/>
      <c r="D234" s="202"/>
      <c r="E234" s="775"/>
    </row>
    <row r="235" spans="1:5" ht="15" hidden="1" outlineLevel="1">
      <c r="A235" s="1145" t="s">
        <v>869</v>
      </c>
      <c r="B235" s="1153" t="s">
        <v>22</v>
      </c>
      <c r="C235" s="1154"/>
      <c r="D235" s="153"/>
      <c r="E235" s="773" t="s">
        <v>868</v>
      </c>
    </row>
    <row r="236" spans="1:5" ht="15" customHeight="1" hidden="1" outlineLevel="1">
      <c r="A236" s="1146"/>
      <c r="B236" s="1148" t="s">
        <v>867</v>
      </c>
      <c r="C236" s="1149"/>
      <c r="D236" s="17"/>
      <c r="E236" s="774"/>
    </row>
    <row r="237" spans="1:5" ht="15" customHeight="1" hidden="1" outlineLevel="1">
      <c r="A237" s="1146"/>
      <c r="B237" s="1148" t="s">
        <v>866</v>
      </c>
      <c r="C237" s="1149"/>
      <c r="D237" s="17"/>
      <c r="E237" s="774"/>
    </row>
    <row r="238" spans="1:5" ht="15" customHeight="1" hidden="1" outlineLevel="1">
      <c r="A238" s="1146"/>
      <c r="B238" s="1148" t="s">
        <v>865</v>
      </c>
      <c r="C238" s="1149"/>
      <c r="D238" s="17"/>
      <c r="E238" s="774"/>
    </row>
    <row r="239" spans="1:5" ht="30" customHeight="1" hidden="1" outlineLevel="1">
      <c r="A239" s="1146"/>
      <c r="B239" s="1148" t="s">
        <v>864</v>
      </c>
      <c r="C239" s="1149"/>
      <c r="D239" s="195"/>
      <c r="E239" s="774"/>
    </row>
    <row r="240" spans="1:5" ht="30" customHeight="1" hidden="1" outlineLevel="1" thickBot="1">
      <c r="A240" s="1147"/>
      <c r="B240" s="1143" t="s">
        <v>863</v>
      </c>
      <c r="C240" s="1144"/>
      <c r="D240" s="202"/>
      <c r="E240" s="775"/>
    </row>
    <row r="241" spans="1:5" ht="15" hidden="1" outlineLevel="1">
      <c r="A241" s="1145" t="s">
        <v>869</v>
      </c>
      <c r="B241" s="1153" t="s">
        <v>22</v>
      </c>
      <c r="C241" s="1154"/>
      <c r="D241" s="153"/>
      <c r="E241" s="773" t="s">
        <v>868</v>
      </c>
    </row>
    <row r="242" spans="1:5" ht="15" customHeight="1" hidden="1" outlineLevel="1">
      <c r="A242" s="1146"/>
      <c r="B242" s="1148" t="s">
        <v>867</v>
      </c>
      <c r="C242" s="1149"/>
      <c r="D242" s="17"/>
      <c r="E242" s="774"/>
    </row>
    <row r="243" spans="1:5" ht="15" customHeight="1" hidden="1" outlineLevel="1">
      <c r="A243" s="1146"/>
      <c r="B243" s="1148" t="s">
        <v>866</v>
      </c>
      <c r="C243" s="1149"/>
      <c r="D243" s="17"/>
      <c r="E243" s="774"/>
    </row>
    <row r="244" spans="1:5" ht="15" customHeight="1" hidden="1" outlineLevel="1">
      <c r="A244" s="1146"/>
      <c r="B244" s="1148" t="s">
        <v>865</v>
      </c>
      <c r="C244" s="1149"/>
      <c r="D244" s="17"/>
      <c r="E244" s="774"/>
    </row>
    <row r="245" spans="1:5" ht="30" customHeight="1" hidden="1" outlineLevel="1">
      <c r="A245" s="1146"/>
      <c r="B245" s="1148" t="s">
        <v>864</v>
      </c>
      <c r="C245" s="1149"/>
      <c r="D245" s="195"/>
      <c r="E245" s="774"/>
    </row>
    <row r="246" spans="1:5" ht="30" customHeight="1" hidden="1" outlineLevel="1" thickBot="1">
      <c r="A246" s="1147"/>
      <c r="B246" s="1143" t="s">
        <v>863</v>
      </c>
      <c r="C246" s="1144"/>
      <c r="D246" s="202"/>
      <c r="E246" s="775"/>
    </row>
    <row r="247" spans="1:5" ht="15" hidden="1" outlineLevel="1">
      <c r="A247" s="1145" t="s">
        <v>869</v>
      </c>
      <c r="B247" s="1153" t="s">
        <v>22</v>
      </c>
      <c r="C247" s="1154"/>
      <c r="D247" s="153"/>
      <c r="E247" s="773" t="s">
        <v>868</v>
      </c>
    </row>
    <row r="248" spans="1:5" ht="15" customHeight="1" hidden="1" outlineLevel="1">
      <c r="A248" s="1146"/>
      <c r="B248" s="1148" t="s">
        <v>867</v>
      </c>
      <c r="C248" s="1149"/>
      <c r="D248" s="17"/>
      <c r="E248" s="774"/>
    </row>
    <row r="249" spans="1:5" ht="15" customHeight="1" hidden="1" outlineLevel="1">
      <c r="A249" s="1146"/>
      <c r="B249" s="1148" t="s">
        <v>866</v>
      </c>
      <c r="C249" s="1149"/>
      <c r="D249" s="17"/>
      <c r="E249" s="774"/>
    </row>
    <row r="250" spans="1:5" ht="15" customHeight="1" hidden="1" outlineLevel="1">
      <c r="A250" s="1146"/>
      <c r="B250" s="1148" t="s">
        <v>865</v>
      </c>
      <c r="C250" s="1149"/>
      <c r="D250" s="17"/>
      <c r="E250" s="774"/>
    </row>
    <row r="251" spans="1:5" ht="30" customHeight="1" hidden="1" outlineLevel="1">
      <c r="A251" s="1146"/>
      <c r="B251" s="1148" t="s">
        <v>864</v>
      </c>
      <c r="C251" s="1149"/>
      <c r="D251" s="195"/>
      <c r="E251" s="774"/>
    </row>
    <row r="252" spans="1:5" ht="30" customHeight="1" hidden="1" outlineLevel="1" thickBot="1">
      <c r="A252" s="1147"/>
      <c r="B252" s="1143" t="s">
        <v>863</v>
      </c>
      <c r="C252" s="1144"/>
      <c r="D252" s="202"/>
      <c r="E252" s="775"/>
    </row>
    <row r="253" spans="1:5" ht="15" hidden="1" outlineLevel="1">
      <c r="A253" s="1145" t="s">
        <v>869</v>
      </c>
      <c r="B253" s="1153" t="s">
        <v>22</v>
      </c>
      <c r="C253" s="1154"/>
      <c r="D253" s="153"/>
      <c r="E253" s="773" t="s">
        <v>868</v>
      </c>
    </row>
    <row r="254" spans="1:5" ht="15" customHeight="1" hidden="1" outlineLevel="1">
      <c r="A254" s="1146"/>
      <c r="B254" s="1148" t="s">
        <v>867</v>
      </c>
      <c r="C254" s="1149"/>
      <c r="D254" s="17"/>
      <c r="E254" s="774"/>
    </row>
    <row r="255" spans="1:5" ht="15" customHeight="1" hidden="1" outlineLevel="1">
      <c r="A255" s="1146"/>
      <c r="B255" s="1148" t="s">
        <v>866</v>
      </c>
      <c r="C255" s="1149"/>
      <c r="D255" s="17"/>
      <c r="E255" s="774"/>
    </row>
    <row r="256" spans="1:5" ht="15" customHeight="1" hidden="1" outlineLevel="1">
      <c r="A256" s="1146"/>
      <c r="B256" s="1148" t="s">
        <v>865</v>
      </c>
      <c r="C256" s="1149"/>
      <c r="D256" s="17"/>
      <c r="E256" s="774"/>
    </row>
    <row r="257" spans="1:5" ht="30" customHeight="1" hidden="1" outlineLevel="1">
      <c r="A257" s="1146"/>
      <c r="B257" s="1148" t="s">
        <v>864</v>
      </c>
      <c r="C257" s="1149"/>
      <c r="D257" s="195"/>
      <c r="E257" s="774"/>
    </row>
    <row r="258" spans="1:5" ht="30" customHeight="1" hidden="1" outlineLevel="1" thickBot="1">
      <c r="A258" s="1147"/>
      <c r="B258" s="1143" t="s">
        <v>863</v>
      </c>
      <c r="C258" s="1144"/>
      <c r="D258" s="202"/>
      <c r="E258" s="775"/>
    </row>
    <row r="259" spans="1:5" ht="15" hidden="1" outlineLevel="1">
      <c r="A259" s="1145" t="s">
        <v>869</v>
      </c>
      <c r="B259" s="1153" t="s">
        <v>22</v>
      </c>
      <c r="C259" s="1154"/>
      <c r="D259" s="153"/>
      <c r="E259" s="773" t="s">
        <v>868</v>
      </c>
    </row>
    <row r="260" spans="1:5" ht="15" customHeight="1" hidden="1" outlineLevel="1">
      <c r="A260" s="1146"/>
      <c r="B260" s="1148" t="s">
        <v>867</v>
      </c>
      <c r="C260" s="1149"/>
      <c r="D260" s="17"/>
      <c r="E260" s="774"/>
    </row>
    <row r="261" spans="1:5" ht="15" customHeight="1" hidden="1" outlineLevel="1">
      <c r="A261" s="1146"/>
      <c r="B261" s="1148" t="s">
        <v>866</v>
      </c>
      <c r="C261" s="1149"/>
      <c r="D261" s="17"/>
      <c r="E261" s="774"/>
    </row>
    <row r="262" spans="1:5" ht="15" customHeight="1" hidden="1" outlineLevel="1">
      <c r="A262" s="1146"/>
      <c r="B262" s="1148" t="s">
        <v>865</v>
      </c>
      <c r="C262" s="1149"/>
      <c r="D262" s="17"/>
      <c r="E262" s="774"/>
    </row>
    <row r="263" spans="1:5" ht="30" customHeight="1" hidden="1" outlineLevel="1">
      <c r="A263" s="1146"/>
      <c r="B263" s="1148" t="s">
        <v>864</v>
      </c>
      <c r="C263" s="1149"/>
      <c r="D263" s="195"/>
      <c r="E263" s="774"/>
    </row>
    <row r="264" spans="1:5" ht="30" customHeight="1" hidden="1" outlineLevel="1" thickBot="1">
      <c r="A264" s="1147"/>
      <c r="B264" s="1143" t="s">
        <v>863</v>
      </c>
      <c r="C264" s="1144"/>
      <c r="D264" s="202"/>
      <c r="E264" s="775"/>
    </row>
    <row r="265" spans="1:5" ht="15" hidden="1" outlineLevel="1">
      <c r="A265" s="1145" t="s">
        <v>869</v>
      </c>
      <c r="B265" s="1153" t="s">
        <v>22</v>
      </c>
      <c r="C265" s="1154"/>
      <c r="D265" s="153"/>
      <c r="E265" s="773" t="s">
        <v>868</v>
      </c>
    </row>
    <row r="266" spans="1:5" ht="15" customHeight="1" hidden="1" outlineLevel="1">
      <c r="A266" s="1146"/>
      <c r="B266" s="1148" t="s">
        <v>867</v>
      </c>
      <c r="C266" s="1149"/>
      <c r="D266" s="17"/>
      <c r="E266" s="774"/>
    </row>
    <row r="267" spans="1:5" ht="15" customHeight="1" hidden="1" outlineLevel="1">
      <c r="A267" s="1146"/>
      <c r="B267" s="1148" t="s">
        <v>866</v>
      </c>
      <c r="C267" s="1149"/>
      <c r="D267" s="17"/>
      <c r="E267" s="774"/>
    </row>
    <row r="268" spans="1:5" ht="15" customHeight="1" hidden="1" outlineLevel="1">
      <c r="A268" s="1146"/>
      <c r="B268" s="1148" t="s">
        <v>865</v>
      </c>
      <c r="C268" s="1149"/>
      <c r="D268" s="17"/>
      <c r="E268" s="774"/>
    </row>
    <row r="269" spans="1:5" ht="30" customHeight="1" hidden="1" outlineLevel="1">
      <c r="A269" s="1146"/>
      <c r="B269" s="1148" t="s">
        <v>864</v>
      </c>
      <c r="C269" s="1149"/>
      <c r="D269" s="195"/>
      <c r="E269" s="774"/>
    </row>
    <row r="270" spans="1:5" ht="30" customHeight="1" hidden="1" outlineLevel="1" thickBot="1">
      <c r="A270" s="1147"/>
      <c r="B270" s="1143" t="s">
        <v>863</v>
      </c>
      <c r="C270" s="1144"/>
      <c r="D270" s="202"/>
      <c r="E270" s="775"/>
    </row>
    <row r="271" spans="1:5" ht="15" hidden="1" outlineLevel="1">
      <c r="A271" s="1145" t="s">
        <v>869</v>
      </c>
      <c r="B271" s="1153" t="s">
        <v>22</v>
      </c>
      <c r="C271" s="1154"/>
      <c r="D271" s="153"/>
      <c r="E271" s="773" t="s">
        <v>868</v>
      </c>
    </row>
    <row r="272" spans="1:5" ht="15" customHeight="1" hidden="1" outlineLevel="1">
      <c r="A272" s="1146"/>
      <c r="B272" s="1148" t="s">
        <v>867</v>
      </c>
      <c r="C272" s="1149"/>
      <c r="D272" s="17"/>
      <c r="E272" s="774"/>
    </row>
    <row r="273" spans="1:5" ht="15" customHeight="1" hidden="1" outlineLevel="1">
      <c r="A273" s="1146"/>
      <c r="B273" s="1148" t="s">
        <v>866</v>
      </c>
      <c r="C273" s="1149"/>
      <c r="D273" s="17"/>
      <c r="E273" s="774"/>
    </row>
    <row r="274" spans="1:5" ht="15" customHeight="1" hidden="1" outlineLevel="1">
      <c r="A274" s="1146"/>
      <c r="B274" s="1148" t="s">
        <v>865</v>
      </c>
      <c r="C274" s="1149"/>
      <c r="D274" s="17"/>
      <c r="E274" s="774"/>
    </row>
    <row r="275" spans="1:5" ht="30" customHeight="1" hidden="1" outlineLevel="1">
      <c r="A275" s="1146"/>
      <c r="B275" s="1148" t="s">
        <v>864</v>
      </c>
      <c r="C275" s="1149"/>
      <c r="D275" s="195"/>
      <c r="E275" s="774"/>
    </row>
    <row r="276" spans="1:5" ht="30" customHeight="1" hidden="1" outlineLevel="1" thickBot="1">
      <c r="A276" s="1147"/>
      <c r="B276" s="1143" t="s">
        <v>863</v>
      </c>
      <c r="C276" s="1144"/>
      <c r="D276" s="202"/>
      <c r="E276" s="775"/>
    </row>
    <row r="277" spans="1:5" ht="15" hidden="1" outlineLevel="1">
      <c r="A277" s="1145" t="s">
        <v>869</v>
      </c>
      <c r="B277" s="1153" t="s">
        <v>22</v>
      </c>
      <c r="C277" s="1154"/>
      <c r="D277" s="153"/>
      <c r="E277" s="773" t="s">
        <v>868</v>
      </c>
    </row>
    <row r="278" spans="1:5" ht="15" customHeight="1" hidden="1" outlineLevel="1">
      <c r="A278" s="1146"/>
      <c r="B278" s="1148" t="s">
        <v>867</v>
      </c>
      <c r="C278" s="1149"/>
      <c r="D278" s="17"/>
      <c r="E278" s="774"/>
    </row>
    <row r="279" spans="1:5" ht="15" customHeight="1" hidden="1" outlineLevel="1">
      <c r="A279" s="1146"/>
      <c r="B279" s="1148" t="s">
        <v>866</v>
      </c>
      <c r="C279" s="1149"/>
      <c r="D279" s="17"/>
      <c r="E279" s="774"/>
    </row>
    <row r="280" spans="1:5" ht="15" customHeight="1" hidden="1" outlineLevel="1">
      <c r="A280" s="1146"/>
      <c r="B280" s="1148" t="s">
        <v>865</v>
      </c>
      <c r="C280" s="1149"/>
      <c r="D280" s="17"/>
      <c r="E280" s="774"/>
    </row>
    <row r="281" spans="1:5" ht="30" customHeight="1" hidden="1" outlineLevel="1">
      <c r="A281" s="1146"/>
      <c r="B281" s="1148" t="s">
        <v>864</v>
      </c>
      <c r="C281" s="1149"/>
      <c r="D281" s="195"/>
      <c r="E281" s="774"/>
    </row>
    <row r="282" spans="1:5" ht="30" customHeight="1" hidden="1" outlineLevel="1" thickBot="1">
      <c r="A282" s="1147"/>
      <c r="B282" s="1143" t="s">
        <v>863</v>
      </c>
      <c r="C282" s="1144"/>
      <c r="D282" s="202"/>
      <c r="E282" s="775"/>
    </row>
    <row r="283" spans="1:5" ht="15" hidden="1" outlineLevel="1">
      <c r="A283" s="1145" t="s">
        <v>869</v>
      </c>
      <c r="B283" s="1153" t="s">
        <v>22</v>
      </c>
      <c r="C283" s="1154"/>
      <c r="D283" s="153"/>
      <c r="E283" s="773" t="s">
        <v>868</v>
      </c>
    </row>
    <row r="284" spans="1:5" ht="15" customHeight="1" hidden="1" outlineLevel="1">
      <c r="A284" s="1146"/>
      <c r="B284" s="1148" t="s">
        <v>867</v>
      </c>
      <c r="C284" s="1149"/>
      <c r="D284" s="17"/>
      <c r="E284" s="774"/>
    </row>
    <row r="285" spans="1:5" ht="15" customHeight="1" hidden="1" outlineLevel="1">
      <c r="A285" s="1146"/>
      <c r="B285" s="1148" t="s">
        <v>866</v>
      </c>
      <c r="C285" s="1149"/>
      <c r="D285" s="17"/>
      <c r="E285" s="774"/>
    </row>
    <row r="286" spans="1:5" ht="15" customHeight="1" hidden="1" outlineLevel="1">
      <c r="A286" s="1146"/>
      <c r="B286" s="1148" t="s">
        <v>865</v>
      </c>
      <c r="C286" s="1149"/>
      <c r="D286" s="17"/>
      <c r="E286" s="774"/>
    </row>
    <row r="287" spans="1:5" ht="30" customHeight="1" hidden="1" outlineLevel="1">
      <c r="A287" s="1146"/>
      <c r="B287" s="1148" t="s">
        <v>864</v>
      </c>
      <c r="C287" s="1149"/>
      <c r="D287" s="195"/>
      <c r="E287" s="774"/>
    </row>
    <row r="288" spans="1:5" ht="30" customHeight="1" hidden="1" outlineLevel="1" thickBot="1">
      <c r="A288" s="1147"/>
      <c r="B288" s="1143" t="s">
        <v>863</v>
      </c>
      <c r="C288" s="1144"/>
      <c r="D288" s="202"/>
      <c r="E288" s="775"/>
    </row>
    <row r="289" spans="1:5" ht="15" hidden="1" outlineLevel="1">
      <c r="A289" s="1145" t="s">
        <v>869</v>
      </c>
      <c r="B289" s="1153" t="s">
        <v>22</v>
      </c>
      <c r="C289" s="1154"/>
      <c r="D289" s="153"/>
      <c r="E289" s="773" t="s">
        <v>868</v>
      </c>
    </row>
    <row r="290" spans="1:5" ht="15" customHeight="1" hidden="1" outlineLevel="1">
      <c r="A290" s="1146"/>
      <c r="B290" s="1148" t="s">
        <v>867</v>
      </c>
      <c r="C290" s="1149"/>
      <c r="D290" s="17"/>
      <c r="E290" s="774"/>
    </row>
    <row r="291" spans="1:5" ht="15" customHeight="1" hidden="1" outlineLevel="1">
      <c r="A291" s="1146"/>
      <c r="B291" s="1148" t="s">
        <v>866</v>
      </c>
      <c r="C291" s="1149"/>
      <c r="D291" s="17"/>
      <c r="E291" s="774"/>
    </row>
    <row r="292" spans="1:5" ht="15" customHeight="1" hidden="1" outlineLevel="1">
      <c r="A292" s="1146"/>
      <c r="B292" s="1148" t="s">
        <v>865</v>
      </c>
      <c r="C292" s="1149"/>
      <c r="D292" s="17"/>
      <c r="E292" s="774"/>
    </row>
    <row r="293" spans="1:5" ht="30" customHeight="1" hidden="1" outlineLevel="1">
      <c r="A293" s="1146"/>
      <c r="B293" s="1148" t="s">
        <v>864</v>
      </c>
      <c r="C293" s="1149"/>
      <c r="D293" s="195"/>
      <c r="E293" s="774"/>
    </row>
    <row r="294" spans="1:5" ht="30" customHeight="1" hidden="1" outlineLevel="1" thickBot="1">
      <c r="A294" s="1147"/>
      <c r="B294" s="1143" t="s">
        <v>863</v>
      </c>
      <c r="C294" s="1144"/>
      <c r="D294" s="202"/>
      <c r="E294" s="775"/>
    </row>
    <row r="295" spans="1:5" ht="15" hidden="1" outlineLevel="1">
      <c r="A295" s="1145" t="s">
        <v>869</v>
      </c>
      <c r="B295" s="1153" t="s">
        <v>22</v>
      </c>
      <c r="C295" s="1154"/>
      <c r="D295" s="153"/>
      <c r="E295" s="773" t="s">
        <v>868</v>
      </c>
    </row>
    <row r="296" spans="1:5" ht="15" customHeight="1" hidden="1" outlineLevel="1">
      <c r="A296" s="1146"/>
      <c r="B296" s="1148" t="s">
        <v>867</v>
      </c>
      <c r="C296" s="1149"/>
      <c r="D296" s="17"/>
      <c r="E296" s="774"/>
    </row>
    <row r="297" spans="1:5" ht="15" customHeight="1" hidden="1" outlineLevel="1">
      <c r="A297" s="1146"/>
      <c r="B297" s="1148" t="s">
        <v>866</v>
      </c>
      <c r="C297" s="1149"/>
      <c r="D297" s="17"/>
      <c r="E297" s="774"/>
    </row>
    <row r="298" spans="1:5" ht="15" customHeight="1" hidden="1" outlineLevel="1">
      <c r="A298" s="1146"/>
      <c r="B298" s="1148" t="s">
        <v>865</v>
      </c>
      <c r="C298" s="1149"/>
      <c r="D298" s="17"/>
      <c r="E298" s="774"/>
    </row>
    <row r="299" spans="1:5" ht="30" customHeight="1" hidden="1" outlineLevel="1">
      <c r="A299" s="1146"/>
      <c r="B299" s="1148" t="s">
        <v>864</v>
      </c>
      <c r="C299" s="1149"/>
      <c r="D299" s="195"/>
      <c r="E299" s="774"/>
    </row>
    <row r="300" spans="1:5" ht="30" customHeight="1" hidden="1" outlineLevel="1" thickBot="1">
      <c r="A300" s="1147"/>
      <c r="B300" s="1143" t="s">
        <v>863</v>
      </c>
      <c r="C300" s="1144"/>
      <c r="D300" s="202"/>
      <c r="E300" s="775"/>
    </row>
    <row r="301" spans="1:5" ht="15" hidden="1" outlineLevel="1">
      <c r="A301" s="1145" t="s">
        <v>869</v>
      </c>
      <c r="B301" s="1153" t="s">
        <v>22</v>
      </c>
      <c r="C301" s="1154"/>
      <c r="D301" s="153"/>
      <c r="E301" s="773" t="s">
        <v>868</v>
      </c>
    </row>
    <row r="302" spans="1:5" ht="15" customHeight="1" hidden="1" outlineLevel="1">
      <c r="A302" s="1146"/>
      <c r="B302" s="1148" t="s">
        <v>867</v>
      </c>
      <c r="C302" s="1149"/>
      <c r="D302" s="17"/>
      <c r="E302" s="774"/>
    </row>
    <row r="303" spans="1:5" ht="15" customHeight="1" hidden="1" outlineLevel="1">
      <c r="A303" s="1146"/>
      <c r="B303" s="1148" t="s">
        <v>866</v>
      </c>
      <c r="C303" s="1149"/>
      <c r="D303" s="17"/>
      <c r="E303" s="774"/>
    </row>
    <row r="304" spans="1:5" ht="15" customHeight="1" hidden="1" outlineLevel="1">
      <c r="A304" s="1146"/>
      <c r="B304" s="1148" t="s">
        <v>865</v>
      </c>
      <c r="C304" s="1149"/>
      <c r="D304" s="17"/>
      <c r="E304" s="774"/>
    </row>
    <row r="305" spans="1:5" ht="30" customHeight="1" hidden="1" outlineLevel="1">
      <c r="A305" s="1146"/>
      <c r="B305" s="1148" t="s">
        <v>864</v>
      </c>
      <c r="C305" s="1149"/>
      <c r="D305" s="195"/>
      <c r="E305" s="774"/>
    </row>
    <row r="306" spans="1:5" ht="30" customHeight="1" hidden="1" outlineLevel="1" thickBot="1">
      <c r="A306" s="1147"/>
      <c r="B306" s="1143" t="s">
        <v>863</v>
      </c>
      <c r="C306" s="1144"/>
      <c r="D306" s="202"/>
      <c r="E306" s="775"/>
    </row>
    <row r="307" spans="1:5" ht="15" collapsed="1">
      <c r="A307" s="151"/>
      <c r="B307" s="151"/>
      <c r="C307" s="151"/>
      <c r="D307" s="151"/>
      <c r="E307" s="151"/>
    </row>
  </sheetData>
  <mergeCells count="406">
    <mergeCell ref="A1:D1"/>
    <mergeCell ref="A2:D2"/>
    <mergeCell ref="A3:E3"/>
    <mergeCell ref="A4:D5"/>
    <mergeCell ref="E4:E5"/>
    <mergeCell ref="A6:C6"/>
    <mergeCell ref="A19:A24"/>
    <mergeCell ref="B19:C19"/>
    <mergeCell ref="E19:E24"/>
    <mergeCell ref="B20:C20"/>
    <mergeCell ref="B21:C21"/>
    <mergeCell ref="B22:C22"/>
    <mergeCell ref="B23:C23"/>
    <mergeCell ref="B24:C24"/>
    <mergeCell ref="A7:C7"/>
    <mergeCell ref="A8:C8"/>
    <mergeCell ref="A9:C9"/>
    <mergeCell ref="A10:C10"/>
    <mergeCell ref="E10:E12"/>
    <mergeCell ref="A11:C11"/>
    <mergeCell ref="A12:C12"/>
    <mergeCell ref="E7:E9"/>
    <mergeCell ref="A13:A18"/>
    <mergeCell ref="B13:C13"/>
    <mergeCell ref="E13:E18"/>
    <mergeCell ref="B14:C14"/>
    <mergeCell ref="B15:C15"/>
    <mergeCell ref="B16:C16"/>
    <mergeCell ref="B17:C17"/>
    <mergeCell ref="B18:C18"/>
    <mergeCell ref="A25:A30"/>
    <mergeCell ref="B25:C25"/>
    <mergeCell ref="E25:E30"/>
    <mergeCell ref="B26:C26"/>
    <mergeCell ref="B27:C27"/>
    <mergeCell ref="B28:C28"/>
    <mergeCell ref="B29:C29"/>
    <mergeCell ref="B30:C30"/>
    <mergeCell ref="A31:A36"/>
    <mergeCell ref="B31:C31"/>
    <mergeCell ref="E31:E36"/>
    <mergeCell ref="B32:C32"/>
    <mergeCell ref="B33:C33"/>
    <mergeCell ref="B34:C34"/>
    <mergeCell ref="B35:C35"/>
    <mergeCell ref="B36:C36"/>
    <mergeCell ref="A37:A42"/>
    <mergeCell ref="B37:C37"/>
    <mergeCell ref="E37:E42"/>
    <mergeCell ref="B38:C38"/>
    <mergeCell ref="B39:C39"/>
    <mergeCell ref="B40:C40"/>
    <mergeCell ref="B41:C41"/>
    <mergeCell ref="B42:C42"/>
    <mergeCell ref="A43:A48"/>
    <mergeCell ref="B43:C43"/>
    <mergeCell ref="E43:E48"/>
    <mergeCell ref="B44:C44"/>
    <mergeCell ref="B45:C45"/>
    <mergeCell ref="B46:C46"/>
    <mergeCell ref="B47:C47"/>
    <mergeCell ref="B48:C48"/>
    <mergeCell ref="A49:A54"/>
    <mergeCell ref="B49:C49"/>
    <mergeCell ref="E49:E54"/>
    <mergeCell ref="B50:C50"/>
    <mergeCell ref="B51:C51"/>
    <mergeCell ref="B52:C52"/>
    <mergeCell ref="B53:C53"/>
    <mergeCell ref="B54:C54"/>
    <mergeCell ref="A55:A60"/>
    <mergeCell ref="B55:C55"/>
    <mergeCell ref="E55:E60"/>
    <mergeCell ref="B56:C56"/>
    <mergeCell ref="B57:C57"/>
    <mergeCell ref="B58:C58"/>
    <mergeCell ref="B59:C59"/>
    <mergeCell ref="B60:C60"/>
    <mergeCell ref="A61:A66"/>
    <mergeCell ref="B61:C61"/>
    <mergeCell ref="E61:E66"/>
    <mergeCell ref="B62:C62"/>
    <mergeCell ref="B63:C63"/>
    <mergeCell ref="B64:C64"/>
    <mergeCell ref="B65:C65"/>
    <mergeCell ref="B66:C66"/>
    <mergeCell ref="A67:A72"/>
    <mergeCell ref="B67:C67"/>
    <mergeCell ref="E67:E72"/>
    <mergeCell ref="B68:C68"/>
    <mergeCell ref="B69:C69"/>
    <mergeCell ref="B70:C70"/>
    <mergeCell ref="B71:C71"/>
    <mergeCell ref="B72:C72"/>
    <mergeCell ref="A73:A78"/>
    <mergeCell ref="B73:C73"/>
    <mergeCell ref="E73:E78"/>
    <mergeCell ref="B74:C74"/>
    <mergeCell ref="B75:C75"/>
    <mergeCell ref="B76:C76"/>
    <mergeCell ref="B77:C77"/>
    <mergeCell ref="B78:C78"/>
    <mergeCell ref="A79:A84"/>
    <mergeCell ref="B79:C79"/>
    <mergeCell ref="E79:E84"/>
    <mergeCell ref="B80:C80"/>
    <mergeCell ref="B81:C81"/>
    <mergeCell ref="B82:C82"/>
    <mergeCell ref="B83:C83"/>
    <mergeCell ref="B84:C84"/>
    <mergeCell ref="A85:A90"/>
    <mergeCell ref="B85:C85"/>
    <mergeCell ref="E85:E90"/>
    <mergeCell ref="B86:C86"/>
    <mergeCell ref="B87:C87"/>
    <mergeCell ref="B88:C88"/>
    <mergeCell ref="B89:C89"/>
    <mergeCell ref="B90:C90"/>
    <mergeCell ref="A91:A96"/>
    <mergeCell ref="B91:C91"/>
    <mergeCell ref="E91:E96"/>
    <mergeCell ref="B92:C92"/>
    <mergeCell ref="B93:C93"/>
    <mergeCell ref="B94:C94"/>
    <mergeCell ref="B95:C95"/>
    <mergeCell ref="B96:C96"/>
    <mergeCell ref="A97:A102"/>
    <mergeCell ref="B97:C97"/>
    <mergeCell ref="E97:E102"/>
    <mergeCell ref="B98:C98"/>
    <mergeCell ref="B99:C99"/>
    <mergeCell ref="B100:C100"/>
    <mergeCell ref="B101:C101"/>
    <mergeCell ref="B102:C102"/>
    <mergeCell ref="A103:A108"/>
    <mergeCell ref="B103:C103"/>
    <mergeCell ref="E103:E108"/>
    <mergeCell ref="B104:C104"/>
    <mergeCell ref="B105:C105"/>
    <mergeCell ref="B106:C106"/>
    <mergeCell ref="B107:C107"/>
    <mergeCell ref="B108:C108"/>
    <mergeCell ref="A109:A114"/>
    <mergeCell ref="B109:C109"/>
    <mergeCell ref="E109:E114"/>
    <mergeCell ref="B110:C110"/>
    <mergeCell ref="B111:C111"/>
    <mergeCell ref="B112:C112"/>
    <mergeCell ref="B113:C113"/>
    <mergeCell ref="B114:C114"/>
    <mergeCell ref="A115:A120"/>
    <mergeCell ref="B115:C115"/>
    <mergeCell ref="E115:E120"/>
    <mergeCell ref="B116:C116"/>
    <mergeCell ref="B117:C117"/>
    <mergeCell ref="B118:C118"/>
    <mergeCell ref="B119:C119"/>
    <mergeCell ref="B120:C120"/>
    <mergeCell ref="A121:A126"/>
    <mergeCell ref="B121:C121"/>
    <mergeCell ref="E121:E126"/>
    <mergeCell ref="B122:C122"/>
    <mergeCell ref="B123:C123"/>
    <mergeCell ref="B124:C124"/>
    <mergeCell ref="B125:C125"/>
    <mergeCell ref="B126:C126"/>
    <mergeCell ref="A127:A132"/>
    <mergeCell ref="B127:C127"/>
    <mergeCell ref="E127:E132"/>
    <mergeCell ref="B128:C128"/>
    <mergeCell ref="B129:C129"/>
    <mergeCell ref="B130:C130"/>
    <mergeCell ref="B131:C131"/>
    <mergeCell ref="B132:C132"/>
    <mergeCell ref="A133:A138"/>
    <mergeCell ref="B133:C133"/>
    <mergeCell ref="E133:E138"/>
    <mergeCell ref="B134:C134"/>
    <mergeCell ref="B135:C135"/>
    <mergeCell ref="B136:C136"/>
    <mergeCell ref="B137:C137"/>
    <mergeCell ref="B138:C138"/>
    <mergeCell ref="A139:A144"/>
    <mergeCell ref="B139:C139"/>
    <mergeCell ref="E139:E144"/>
    <mergeCell ref="B140:C140"/>
    <mergeCell ref="B141:C141"/>
    <mergeCell ref="B142:C142"/>
    <mergeCell ref="B143:C143"/>
    <mergeCell ref="B144:C144"/>
    <mergeCell ref="A145:A150"/>
    <mergeCell ref="B145:C145"/>
    <mergeCell ref="E145:E150"/>
    <mergeCell ref="B146:C146"/>
    <mergeCell ref="B147:C147"/>
    <mergeCell ref="B148:C148"/>
    <mergeCell ref="B149:C149"/>
    <mergeCell ref="B150:C150"/>
    <mergeCell ref="A151:A156"/>
    <mergeCell ref="B151:C151"/>
    <mergeCell ref="E151:E156"/>
    <mergeCell ref="B152:C152"/>
    <mergeCell ref="B153:C153"/>
    <mergeCell ref="B154:C154"/>
    <mergeCell ref="B155:C155"/>
    <mergeCell ref="B156:C156"/>
    <mergeCell ref="A157:A162"/>
    <mergeCell ref="B157:C157"/>
    <mergeCell ref="E157:E162"/>
    <mergeCell ref="B158:C158"/>
    <mergeCell ref="B159:C159"/>
    <mergeCell ref="B160:C160"/>
    <mergeCell ref="B161:C161"/>
    <mergeCell ref="B162:C162"/>
    <mergeCell ref="A163:A168"/>
    <mergeCell ref="B163:C163"/>
    <mergeCell ref="E163:E168"/>
    <mergeCell ref="B164:C164"/>
    <mergeCell ref="B165:C165"/>
    <mergeCell ref="B166:C166"/>
    <mergeCell ref="B167:C167"/>
    <mergeCell ref="B168:C168"/>
    <mergeCell ref="A169:A174"/>
    <mergeCell ref="B169:C169"/>
    <mergeCell ref="E169:E174"/>
    <mergeCell ref="B170:C170"/>
    <mergeCell ref="B171:C171"/>
    <mergeCell ref="B172:C172"/>
    <mergeCell ref="B173:C173"/>
    <mergeCell ref="B174:C174"/>
    <mergeCell ref="A175:A180"/>
    <mergeCell ref="B175:C175"/>
    <mergeCell ref="E175:E180"/>
    <mergeCell ref="B176:C176"/>
    <mergeCell ref="B177:C177"/>
    <mergeCell ref="B178:C178"/>
    <mergeCell ref="B179:C179"/>
    <mergeCell ref="B180:C180"/>
    <mergeCell ref="A181:A186"/>
    <mergeCell ref="B181:C181"/>
    <mergeCell ref="E181:E186"/>
    <mergeCell ref="B182:C182"/>
    <mergeCell ref="B183:C183"/>
    <mergeCell ref="B184:C184"/>
    <mergeCell ref="B185:C185"/>
    <mergeCell ref="B186:C186"/>
    <mergeCell ref="A187:A192"/>
    <mergeCell ref="B187:C187"/>
    <mergeCell ref="E187:E192"/>
    <mergeCell ref="B188:C188"/>
    <mergeCell ref="B189:C189"/>
    <mergeCell ref="B190:C190"/>
    <mergeCell ref="B191:C191"/>
    <mergeCell ref="B192:C192"/>
    <mergeCell ref="A193:A198"/>
    <mergeCell ref="B193:C193"/>
    <mergeCell ref="E193:E198"/>
    <mergeCell ref="B194:C194"/>
    <mergeCell ref="B195:C195"/>
    <mergeCell ref="B196:C196"/>
    <mergeCell ref="B197:C197"/>
    <mergeCell ref="B198:C198"/>
    <mergeCell ref="A199:A204"/>
    <mergeCell ref="B199:C199"/>
    <mergeCell ref="E199:E204"/>
    <mergeCell ref="B200:C200"/>
    <mergeCell ref="B201:C201"/>
    <mergeCell ref="B202:C202"/>
    <mergeCell ref="B203:C203"/>
    <mergeCell ref="B204:C204"/>
    <mergeCell ref="A205:A210"/>
    <mergeCell ref="B205:C205"/>
    <mergeCell ref="E205:E210"/>
    <mergeCell ref="B206:C206"/>
    <mergeCell ref="B207:C207"/>
    <mergeCell ref="B208:C208"/>
    <mergeCell ref="B209:C209"/>
    <mergeCell ref="B210:C210"/>
    <mergeCell ref="A211:A216"/>
    <mergeCell ref="B211:C211"/>
    <mergeCell ref="E211:E216"/>
    <mergeCell ref="B212:C212"/>
    <mergeCell ref="B213:C213"/>
    <mergeCell ref="B214:C214"/>
    <mergeCell ref="B215:C215"/>
    <mergeCell ref="B216:C216"/>
    <mergeCell ref="A217:A222"/>
    <mergeCell ref="B217:C217"/>
    <mergeCell ref="E217:E222"/>
    <mergeCell ref="B218:C218"/>
    <mergeCell ref="B219:C219"/>
    <mergeCell ref="B220:C220"/>
    <mergeCell ref="B221:C221"/>
    <mergeCell ref="B222:C222"/>
    <mergeCell ref="A223:A228"/>
    <mergeCell ref="B223:C223"/>
    <mergeCell ref="E223:E228"/>
    <mergeCell ref="B224:C224"/>
    <mergeCell ref="B225:C225"/>
    <mergeCell ref="B226:C226"/>
    <mergeCell ref="B227:C227"/>
    <mergeCell ref="B228:C228"/>
    <mergeCell ref="A229:A234"/>
    <mergeCell ref="B229:C229"/>
    <mergeCell ref="E229:E234"/>
    <mergeCell ref="B230:C230"/>
    <mergeCell ref="B231:C231"/>
    <mergeCell ref="B232:C232"/>
    <mergeCell ref="B233:C233"/>
    <mergeCell ref="B234:C234"/>
    <mergeCell ref="A235:A240"/>
    <mergeCell ref="B235:C235"/>
    <mergeCell ref="E235:E240"/>
    <mergeCell ref="B236:C236"/>
    <mergeCell ref="B237:C237"/>
    <mergeCell ref="B238:C238"/>
    <mergeCell ref="B239:C239"/>
    <mergeCell ref="B240:C240"/>
    <mergeCell ref="A241:A246"/>
    <mergeCell ref="B241:C241"/>
    <mergeCell ref="E241:E246"/>
    <mergeCell ref="B242:C242"/>
    <mergeCell ref="B243:C243"/>
    <mergeCell ref="B244:C244"/>
    <mergeCell ref="B245:C245"/>
    <mergeCell ref="B246:C246"/>
    <mergeCell ref="A247:A252"/>
    <mergeCell ref="B247:C247"/>
    <mergeCell ref="E247:E252"/>
    <mergeCell ref="B248:C248"/>
    <mergeCell ref="B249:C249"/>
    <mergeCell ref="B250:C250"/>
    <mergeCell ref="B251:C251"/>
    <mergeCell ref="B252:C252"/>
    <mergeCell ref="A253:A258"/>
    <mergeCell ref="B253:C253"/>
    <mergeCell ref="E253:E258"/>
    <mergeCell ref="B254:C254"/>
    <mergeCell ref="B255:C255"/>
    <mergeCell ref="B256:C256"/>
    <mergeCell ref="B257:C257"/>
    <mergeCell ref="B258:C258"/>
    <mergeCell ref="A259:A264"/>
    <mergeCell ref="B259:C259"/>
    <mergeCell ref="E259:E264"/>
    <mergeCell ref="B260:C260"/>
    <mergeCell ref="B261:C261"/>
    <mergeCell ref="B262:C262"/>
    <mergeCell ref="B263:C263"/>
    <mergeCell ref="B264:C264"/>
    <mergeCell ref="A265:A270"/>
    <mergeCell ref="B265:C265"/>
    <mergeCell ref="E265:E270"/>
    <mergeCell ref="B266:C266"/>
    <mergeCell ref="B267:C267"/>
    <mergeCell ref="B268:C268"/>
    <mergeCell ref="B269:C269"/>
    <mergeCell ref="B270:C270"/>
    <mergeCell ref="A295:A300"/>
    <mergeCell ref="B295:C295"/>
    <mergeCell ref="E295:E300"/>
    <mergeCell ref="B296:C296"/>
    <mergeCell ref="B297:C297"/>
    <mergeCell ref="B298:C298"/>
    <mergeCell ref="B299:C299"/>
    <mergeCell ref="B300:C300"/>
    <mergeCell ref="A271:A276"/>
    <mergeCell ref="B271:C271"/>
    <mergeCell ref="E271:E276"/>
    <mergeCell ref="B272:C272"/>
    <mergeCell ref="B273:C273"/>
    <mergeCell ref="B274:C274"/>
    <mergeCell ref="B275:C275"/>
    <mergeCell ref="B276:C276"/>
    <mergeCell ref="A277:A282"/>
    <mergeCell ref="B277:C277"/>
    <mergeCell ref="E277:E282"/>
    <mergeCell ref="B278:C278"/>
    <mergeCell ref="B279:C279"/>
    <mergeCell ref="B280:C280"/>
    <mergeCell ref="B281:C281"/>
    <mergeCell ref="B282:C282"/>
    <mergeCell ref="A283:A288"/>
    <mergeCell ref="B283:C283"/>
    <mergeCell ref="E283:E288"/>
    <mergeCell ref="B284:C284"/>
    <mergeCell ref="B285:C285"/>
    <mergeCell ref="B286:C286"/>
    <mergeCell ref="B287:C287"/>
    <mergeCell ref="B288:C288"/>
    <mergeCell ref="A301:A306"/>
    <mergeCell ref="B301:C301"/>
    <mergeCell ref="E301:E306"/>
    <mergeCell ref="B302:C302"/>
    <mergeCell ref="B303:C303"/>
    <mergeCell ref="B304:C304"/>
    <mergeCell ref="B305:C305"/>
    <mergeCell ref="B306:C306"/>
    <mergeCell ref="A289:A294"/>
    <mergeCell ref="B289:C289"/>
    <mergeCell ref="E289:E294"/>
    <mergeCell ref="B290:C290"/>
    <mergeCell ref="B291:C291"/>
    <mergeCell ref="B292:C292"/>
    <mergeCell ref="B293:C293"/>
    <mergeCell ref="B294:C294"/>
  </mergeCells>
  <printOptions/>
  <pageMargins left="0.7" right="0.7" top="0.787401575" bottom="0.787401575" header="0.3" footer="0.3"/>
  <pageSetup horizontalDpi="600" verticalDpi="600" orientation="landscape" paperSize="9"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66"/>
  <sheetViews>
    <sheetView view="pageBreakPreview" zoomScaleSheetLayoutView="100" workbookViewId="0" topLeftCell="A1">
      <selection activeCell="A4" sqref="A4:U6"/>
    </sheetView>
  </sheetViews>
  <sheetFormatPr defaultColWidth="9.140625" defaultRowHeight="15"/>
  <cols>
    <col min="1" max="1" width="6.7109375" style="0" customWidth="1"/>
    <col min="2" max="4" width="40.57421875" style="0" customWidth="1"/>
  </cols>
  <sheetData>
    <row r="1" spans="1:7" ht="15">
      <c r="A1" s="433" t="s">
        <v>3089</v>
      </c>
      <c r="B1" s="434"/>
      <c r="C1" s="353"/>
      <c r="D1" s="354"/>
      <c r="E1" s="134"/>
      <c r="F1" s="2"/>
      <c r="G1" s="132"/>
    </row>
    <row r="2" spans="1:7" ht="15">
      <c r="A2" s="435" t="s">
        <v>880</v>
      </c>
      <c r="B2" s="436"/>
      <c r="C2" s="350"/>
      <c r="D2" s="393"/>
      <c r="E2" s="134"/>
      <c r="F2" s="2"/>
      <c r="G2" s="132"/>
    </row>
    <row r="3" spans="1:7" ht="15.75" thickBot="1">
      <c r="A3" s="725"/>
      <c r="B3" s="726"/>
      <c r="C3" s="726"/>
      <c r="D3" s="783"/>
      <c r="E3" s="134"/>
      <c r="F3" s="2"/>
      <c r="G3" s="132"/>
    </row>
    <row r="4" spans="1:4" ht="20.1" customHeight="1">
      <c r="A4" s="1172" t="s">
        <v>879</v>
      </c>
      <c r="B4" s="1173"/>
      <c r="C4" s="1173"/>
      <c r="D4" s="1174"/>
    </row>
    <row r="5" spans="1:4" ht="20.1" customHeight="1" thickBot="1">
      <c r="A5" s="786" t="s">
        <v>3123</v>
      </c>
      <c r="B5" s="787"/>
      <c r="C5" s="787"/>
      <c r="D5" s="1175"/>
    </row>
    <row r="6" spans="1:4" ht="15" customHeight="1" thickBot="1">
      <c r="A6" s="966" t="s">
        <v>3190</v>
      </c>
      <c r="B6" s="1185"/>
      <c r="C6" s="135">
        <f>Obsah!C33</f>
        <v>0</v>
      </c>
      <c r="D6" s="406"/>
    </row>
    <row r="7" spans="1:4" ht="15.75" customHeight="1" thickBot="1">
      <c r="A7" s="968" t="s">
        <v>85</v>
      </c>
      <c r="B7" s="157" t="s">
        <v>878</v>
      </c>
      <c r="C7" s="156" t="s">
        <v>877</v>
      </c>
      <c r="D7" s="156" t="s">
        <v>876</v>
      </c>
    </row>
    <row r="8" spans="1:4" ht="15" customHeight="1" hidden="1" thickBot="1">
      <c r="A8" s="969"/>
      <c r="B8" s="438"/>
      <c r="C8" s="42"/>
      <c r="D8" s="42"/>
    </row>
    <row r="9" spans="1:4" ht="15" customHeight="1" hidden="1" thickBot="1">
      <c r="A9" s="969"/>
      <c r="B9" s="155"/>
      <c r="C9" s="154"/>
      <c r="D9" s="154"/>
    </row>
    <row r="10" spans="1:4" ht="15" customHeight="1" hidden="1" thickBot="1">
      <c r="A10" s="969"/>
      <c r="B10" s="438"/>
      <c r="C10" s="42"/>
      <c r="D10" s="42"/>
    </row>
    <row r="11" spans="1:4" ht="15" customHeight="1" hidden="1" thickBot="1">
      <c r="A11" s="969"/>
      <c r="B11" s="155"/>
      <c r="C11" s="154"/>
      <c r="D11" s="154"/>
    </row>
    <row r="12" spans="1:4" ht="15" customHeight="1" hidden="1" thickBot="1">
      <c r="A12" s="969"/>
      <c r="B12" s="438"/>
      <c r="C12" s="42"/>
      <c r="D12" s="42"/>
    </row>
    <row r="13" spans="1:4" ht="15" customHeight="1" hidden="1" thickBot="1">
      <c r="A13" s="969"/>
      <c r="B13" s="155"/>
      <c r="C13" s="154"/>
      <c r="D13" s="154"/>
    </row>
    <row r="14" spans="1:4" ht="15" customHeight="1" hidden="1" thickBot="1">
      <c r="A14" s="969"/>
      <c r="B14" s="438"/>
      <c r="C14" s="42"/>
      <c r="D14" s="42"/>
    </row>
    <row r="15" spans="1:4" ht="15" customHeight="1" hidden="1" thickBot="1">
      <c r="A15" s="969"/>
      <c r="B15" s="155"/>
      <c r="C15" s="154"/>
      <c r="D15" s="154"/>
    </row>
    <row r="16" spans="1:4" ht="15" customHeight="1" hidden="1" thickBot="1">
      <c r="A16" s="969"/>
      <c r="B16" s="438"/>
      <c r="C16" s="42"/>
      <c r="D16" s="42"/>
    </row>
    <row r="17" spans="1:4" ht="15" customHeight="1" hidden="1" thickBot="1">
      <c r="A17" s="969"/>
      <c r="B17" s="155"/>
      <c r="C17" s="154"/>
      <c r="D17" s="154"/>
    </row>
    <row r="18" spans="1:4" ht="15" customHeight="1" hidden="1" thickBot="1">
      <c r="A18" s="969"/>
      <c r="B18" s="438"/>
      <c r="C18" s="42"/>
      <c r="D18" s="42"/>
    </row>
    <row r="19" spans="1:4" ht="15" customHeight="1" hidden="1" thickBot="1">
      <c r="A19" s="969"/>
      <c r="B19" s="155"/>
      <c r="C19" s="154"/>
      <c r="D19" s="154"/>
    </row>
    <row r="20" spans="1:4" ht="15" customHeight="1" hidden="1" thickBot="1">
      <c r="A20" s="969"/>
      <c r="B20" s="438"/>
      <c r="C20" s="42"/>
      <c r="D20" s="42"/>
    </row>
    <row r="21" spans="1:4" ht="15" customHeight="1" hidden="1" thickBot="1">
      <c r="A21" s="969"/>
      <c r="B21" s="155"/>
      <c r="C21" s="154"/>
      <c r="D21" s="154"/>
    </row>
    <row r="22" spans="1:4" ht="15" customHeight="1" hidden="1" thickBot="1">
      <c r="A22" s="969"/>
      <c r="B22" s="438"/>
      <c r="C22" s="42"/>
      <c r="D22" s="42"/>
    </row>
    <row r="23" spans="1:4" ht="15" customHeight="1" hidden="1" thickBot="1">
      <c r="A23" s="969"/>
      <c r="B23" s="155"/>
      <c r="C23" s="154"/>
      <c r="D23" s="154"/>
    </row>
    <row r="24" spans="1:4" ht="15" customHeight="1" hidden="1" thickBot="1">
      <c r="A24" s="969"/>
      <c r="B24" s="438"/>
      <c r="C24" s="42"/>
      <c r="D24" s="42"/>
    </row>
    <row r="25" spans="1:4" ht="15" customHeight="1" hidden="1" thickBot="1">
      <c r="A25" s="969"/>
      <c r="B25" s="155"/>
      <c r="C25" s="154"/>
      <c r="D25" s="154"/>
    </row>
    <row r="26" spans="1:4" ht="15" customHeight="1" hidden="1" collapsed="1" thickBot="1">
      <c r="A26" s="969"/>
      <c r="B26" s="438"/>
      <c r="C26" s="42"/>
      <c r="D26" s="42"/>
    </row>
    <row r="27" spans="1:4" ht="48.75" customHeight="1" collapsed="1" thickBot="1">
      <c r="A27" s="1171"/>
      <c r="B27" s="155" t="s">
        <v>81</v>
      </c>
      <c r="C27" s="154" t="s">
        <v>875</v>
      </c>
      <c r="D27" s="154" t="s">
        <v>960</v>
      </c>
    </row>
    <row r="28" spans="1:4" ht="15">
      <c r="A28" s="41">
        <v>1</v>
      </c>
      <c r="B28" s="40"/>
      <c r="C28" s="39"/>
      <c r="D28" s="39"/>
    </row>
    <row r="29" spans="1:4" ht="15">
      <c r="A29" s="38">
        <v>2</v>
      </c>
      <c r="B29" s="37"/>
      <c r="C29" s="36"/>
      <c r="D29" s="36"/>
    </row>
    <row r="30" spans="1:4" ht="15">
      <c r="A30" s="38">
        <v>3</v>
      </c>
      <c r="B30" s="37"/>
      <c r="C30" s="36"/>
      <c r="D30" s="36"/>
    </row>
    <row r="31" spans="1:4" ht="15.75" thickBot="1">
      <c r="A31" s="403" t="s">
        <v>59</v>
      </c>
      <c r="B31" s="404"/>
      <c r="C31" s="405"/>
      <c r="D31" s="405"/>
    </row>
    <row r="32" spans="1:4" ht="15">
      <c r="A32" s="122"/>
      <c r="B32" s="122"/>
      <c r="C32" s="122"/>
      <c r="D32" s="122"/>
    </row>
    <row r="33" spans="1:4" ht="15">
      <c r="A33" s="122"/>
      <c r="B33" s="122"/>
      <c r="C33" s="122"/>
      <c r="D33" s="122"/>
    </row>
    <row r="34" spans="1:4" ht="15">
      <c r="A34" s="122"/>
      <c r="B34" s="122"/>
      <c r="C34" s="122"/>
      <c r="D34" s="122"/>
    </row>
    <row r="35" spans="1:4" ht="15">
      <c r="A35" s="122"/>
      <c r="B35" s="122"/>
      <c r="C35" s="122"/>
      <c r="D35" s="122"/>
    </row>
    <row r="36" spans="1:4" ht="15">
      <c r="A36" s="122"/>
      <c r="B36" s="122"/>
      <c r="C36" s="122"/>
      <c r="D36" s="122"/>
    </row>
    <row r="37" spans="1:4" ht="15">
      <c r="A37" s="122"/>
      <c r="B37" s="122"/>
      <c r="C37" s="122"/>
      <c r="D37" s="122"/>
    </row>
    <row r="38" spans="1:4" ht="15">
      <c r="A38" s="122"/>
      <c r="B38" s="122"/>
      <c r="C38" s="122"/>
      <c r="D38" s="122"/>
    </row>
    <row r="39" spans="1:4" ht="15">
      <c r="A39" s="122"/>
      <c r="B39" s="122"/>
      <c r="C39" s="122"/>
      <c r="D39" s="122"/>
    </row>
    <row r="40" spans="1:4" ht="15">
      <c r="A40" s="122"/>
      <c r="B40" s="122"/>
      <c r="C40" s="122"/>
      <c r="D40" s="122"/>
    </row>
    <row r="41" spans="1:4" ht="15">
      <c r="A41" s="122"/>
      <c r="B41" s="122"/>
      <c r="C41" s="122"/>
      <c r="D41" s="122"/>
    </row>
    <row r="42" spans="1:4" ht="15">
      <c r="A42" s="122"/>
      <c r="B42" s="122"/>
      <c r="C42" s="122"/>
      <c r="D42" s="122"/>
    </row>
    <row r="43" spans="1:4" ht="15">
      <c r="A43" s="122"/>
      <c r="B43" s="122"/>
      <c r="C43" s="122"/>
      <c r="D43" s="122"/>
    </row>
    <row r="44" spans="1:4" ht="15">
      <c r="A44" s="122"/>
      <c r="B44" s="122"/>
      <c r="C44" s="122"/>
      <c r="D44" s="122"/>
    </row>
    <row r="45" spans="1:4" ht="15">
      <c r="A45" s="122"/>
      <c r="B45" s="122"/>
      <c r="C45" s="122"/>
      <c r="D45" s="122"/>
    </row>
    <row r="46" spans="1:4" ht="15">
      <c r="A46" s="122"/>
      <c r="B46" s="122"/>
      <c r="C46" s="122"/>
      <c r="D46" s="122"/>
    </row>
    <row r="47" spans="1:4" ht="15">
      <c r="A47" s="122"/>
      <c r="B47" s="122"/>
      <c r="C47" s="122"/>
      <c r="D47" s="122"/>
    </row>
    <row r="48" spans="1:4" ht="15">
      <c r="A48" s="122"/>
      <c r="B48" s="122"/>
      <c r="C48" s="122"/>
      <c r="D48" s="122"/>
    </row>
    <row r="49" spans="1:4" ht="15">
      <c r="A49" s="122"/>
      <c r="B49" s="122"/>
      <c r="C49" s="122"/>
      <c r="D49" s="122"/>
    </row>
    <row r="50" spans="1:4" ht="15">
      <c r="A50" s="122"/>
      <c r="B50" s="122"/>
      <c r="C50" s="122"/>
      <c r="D50" s="122"/>
    </row>
    <row r="51" spans="1:4" ht="15">
      <c r="A51" s="122"/>
      <c r="B51" s="122"/>
      <c r="C51" s="122"/>
      <c r="D51" s="122"/>
    </row>
    <row r="52" spans="1:4" ht="15">
      <c r="A52" s="122"/>
      <c r="B52" s="122"/>
      <c r="C52" s="122"/>
      <c r="D52" s="122"/>
    </row>
    <row r="53" spans="1:4" ht="15">
      <c r="A53" s="122"/>
      <c r="B53" s="122"/>
      <c r="C53" s="122"/>
      <c r="D53" s="122"/>
    </row>
    <row r="54" spans="1:4" ht="15">
      <c r="A54" s="122"/>
      <c r="B54" s="122"/>
      <c r="C54" s="122"/>
      <c r="D54" s="122"/>
    </row>
    <row r="55" spans="1:4" ht="15">
      <c r="A55" s="122"/>
      <c r="B55" s="122"/>
      <c r="C55" s="122"/>
      <c r="D55" s="122"/>
    </row>
    <row r="56" spans="1:4" ht="15">
      <c r="A56" s="122"/>
      <c r="B56" s="122"/>
      <c r="C56" s="122"/>
      <c r="D56" s="122"/>
    </row>
    <row r="57" spans="1:4" ht="15">
      <c r="A57" s="122"/>
      <c r="B57" s="122"/>
      <c r="C57" s="122"/>
      <c r="D57" s="122"/>
    </row>
    <row r="58" spans="1:4" ht="15">
      <c r="A58" s="122"/>
      <c r="B58" s="122"/>
      <c r="C58" s="122"/>
      <c r="D58" s="122"/>
    </row>
    <row r="59" spans="1:4" ht="15">
      <c r="A59" s="122"/>
      <c r="B59" s="122"/>
      <c r="C59" s="122"/>
      <c r="D59" s="122"/>
    </row>
    <row r="60" spans="1:4" ht="15">
      <c r="A60" s="122"/>
      <c r="B60" s="122"/>
      <c r="C60" s="122"/>
      <c r="D60" s="122"/>
    </row>
    <row r="61" spans="1:4" ht="15">
      <c r="A61" s="122"/>
      <c r="B61" s="122"/>
      <c r="C61" s="122"/>
      <c r="D61" s="122"/>
    </row>
    <row r="62" spans="1:4" ht="15">
      <c r="A62" s="122"/>
      <c r="B62" s="122"/>
      <c r="C62" s="122"/>
      <c r="D62" s="122"/>
    </row>
    <row r="63" spans="1:4" ht="15">
      <c r="A63" s="122"/>
      <c r="B63" s="122"/>
      <c r="C63" s="122"/>
      <c r="D63" s="122"/>
    </row>
    <row r="64" spans="1:4" ht="15">
      <c r="A64" s="122"/>
      <c r="B64" s="122"/>
      <c r="C64" s="122"/>
      <c r="D64" s="122"/>
    </row>
    <row r="65" spans="1:4" ht="15">
      <c r="A65" s="122"/>
      <c r="B65" s="122"/>
      <c r="C65" s="122"/>
      <c r="D65" s="122"/>
    </row>
    <row r="66" spans="1:4" ht="15">
      <c r="A66" s="122"/>
      <c r="B66" s="122"/>
      <c r="C66" s="122"/>
      <c r="D66" s="122"/>
    </row>
  </sheetData>
  <mergeCells count="5">
    <mergeCell ref="A6:B6"/>
    <mergeCell ref="A7:A27"/>
    <mergeCell ref="A3:D3"/>
    <mergeCell ref="A4:D4"/>
    <mergeCell ref="A5:D5"/>
  </mergeCells>
  <printOptions/>
  <pageMargins left="0.7" right="0.7" top="0.787401575" bottom="0.787401575" header="0.3" footer="0.3"/>
  <pageSetup horizontalDpi="600" verticalDpi="600" orientation="landscape" paperSize="9"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9"/>
  <sheetViews>
    <sheetView view="pageBreakPreview" zoomScaleSheetLayoutView="100" workbookViewId="0" topLeftCell="A1">
      <selection activeCell="A4" sqref="A4:U6"/>
    </sheetView>
  </sheetViews>
  <sheetFormatPr defaultColWidth="9.140625" defaultRowHeight="15"/>
  <cols>
    <col min="1" max="1" width="18.57421875" style="0" customWidth="1"/>
    <col min="2" max="2" width="26.57421875" style="0" customWidth="1"/>
    <col min="3" max="3" width="33.421875" style="0" customWidth="1"/>
    <col min="4" max="4" width="30.140625" style="0" customWidth="1"/>
    <col min="5" max="5" width="16.7109375" style="0" customWidth="1"/>
  </cols>
  <sheetData>
    <row r="1" spans="1:5" ht="15">
      <c r="A1" s="779" t="s">
        <v>3088</v>
      </c>
      <c r="B1" s="780"/>
      <c r="C1" s="780"/>
      <c r="D1" s="780"/>
      <c r="E1" s="354"/>
    </row>
    <row r="2" spans="1:5" ht="15">
      <c r="A2" s="781" t="s">
        <v>884</v>
      </c>
      <c r="B2" s="782"/>
      <c r="C2" s="782"/>
      <c r="D2" s="782"/>
      <c r="E2" s="393"/>
    </row>
    <row r="3" spans="1:5" ht="15.75" thickBot="1">
      <c r="A3" s="725"/>
      <c r="B3" s="726"/>
      <c r="C3" s="726"/>
      <c r="D3" s="726"/>
      <c r="E3" s="783"/>
    </row>
    <row r="4" spans="1:5" ht="15" customHeight="1">
      <c r="A4" s="784" t="s">
        <v>851</v>
      </c>
      <c r="B4" s="785"/>
      <c r="C4" s="785"/>
      <c r="D4" s="785"/>
      <c r="E4" s="788" t="s">
        <v>3123</v>
      </c>
    </row>
    <row r="5" spans="1:5" ht="29.25" customHeight="1" thickBot="1">
      <c r="A5" s="786"/>
      <c r="B5" s="787"/>
      <c r="C5" s="787"/>
      <c r="D5" s="787"/>
      <c r="E5" s="789"/>
    </row>
    <row r="6" spans="1:5" ht="15.75" thickBot="1">
      <c r="A6" s="966" t="s">
        <v>3190</v>
      </c>
      <c r="B6" s="1184"/>
      <c r="C6" s="1185"/>
      <c r="D6" s="441">
        <f>Obsah!C33</f>
        <v>0</v>
      </c>
      <c r="E6" s="82"/>
    </row>
    <row r="7" spans="1:5" ht="15" customHeight="1">
      <c r="A7" s="1191" t="s">
        <v>883</v>
      </c>
      <c r="B7" s="1189" t="s">
        <v>58</v>
      </c>
      <c r="C7" s="1189"/>
      <c r="D7" s="114"/>
      <c r="E7" s="1073" t="s">
        <v>882</v>
      </c>
    </row>
    <row r="8" spans="1:5" ht="15">
      <c r="A8" s="1192"/>
      <c r="B8" s="1190" t="s">
        <v>56</v>
      </c>
      <c r="C8" s="1190"/>
      <c r="D8" s="112"/>
      <c r="E8" s="1074"/>
    </row>
    <row r="9" spans="1:5" ht="15.75" thickBot="1">
      <c r="A9" s="1193"/>
      <c r="B9" s="1194" t="s">
        <v>881</v>
      </c>
      <c r="C9" s="1194"/>
      <c r="D9" s="1194"/>
      <c r="E9" s="1075"/>
    </row>
  </sheetData>
  <mergeCells count="11">
    <mergeCell ref="E7:E9"/>
    <mergeCell ref="A1:D1"/>
    <mergeCell ref="A2:D2"/>
    <mergeCell ref="A3:E3"/>
    <mergeCell ref="A4:D5"/>
    <mergeCell ref="E4:E5"/>
    <mergeCell ref="A6:C6"/>
    <mergeCell ref="B7:C7"/>
    <mergeCell ref="B8:C8"/>
    <mergeCell ref="A7:A9"/>
    <mergeCell ref="B9:D9"/>
  </mergeCells>
  <printOptions/>
  <pageMargins left="0.7" right="0.7" top="0.787401575" bottom="0.787401575" header="0.3" footer="0.3"/>
  <pageSetup horizontalDpi="600" verticalDpi="600" orientation="landscape" paperSize="9"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L251"/>
  <sheetViews>
    <sheetView view="pageBreakPreview" zoomScaleSheetLayoutView="100" workbookViewId="0" topLeftCell="A1">
      <selection activeCell="A4" sqref="A4:U6"/>
    </sheetView>
  </sheetViews>
  <sheetFormatPr defaultColWidth="9.140625" defaultRowHeight="15" outlineLevelRow="1"/>
  <cols>
    <col min="1" max="1" width="28.00390625" style="0" customWidth="1"/>
    <col min="2" max="2" width="20.28125" style="0" customWidth="1"/>
    <col min="3" max="3" width="12.00390625" style="0" customWidth="1"/>
    <col min="4" max="7" width="14.421875" style="0" customWidth="1"/>
    <col min="8" max="8" width="12.7109375" style="0" customWidth="1"/>
  </cols>
  <sheetData>
    <row r="1" spans="1:8" ht="15">
      <c r="A1" s="779" t="s">
        <v>956</v>
      </c>
      <c r="B1" s="780"/>
      <c r="C1" s="353"/>
      <c r="D1" s="353"/>
      <c r="E1" s="353"/>
      <c r="F1" s="353"/>
      <c r="G1" s="353"/>
      <c r="H1" s="354"/>
    </row>
    <row r="2" spans="1:8" ht="15">
      <c r="A2" s="781" t="s">
        <v>957</v>
      </c>
      <c r="B2" s="782"/>
      <c r="C2" s="350"/>
      <c r="D2" s="350"/>
      <c r="E2" s="350"/>
      <c r="F2" s="350"/>
      <c r="G2" s="350"/>
      <c r="H2" s="393"/>
    </row>
    <row r="3" spans="1:8" ht="15" customHeight="1" thickBot="1">
      <c r="A3" s="725"/>
      <c r="B3" s="726"/>
      <c r="C3" s="726"/>
      <c r="D3" s="726"/>
      <c r="E3" s="726"/>
      <c r="F3" s="726"/>
      <c r="G3" s="726"/>
      <c r="H3" s="783"/>
    </row>
    <row r="4" spans="1:8" ht="20.1" customHeight="1">
      <c r="A4" s="1212" t="s">
        <v>891</v>
      </c>
      <c r="B4" s="1213"/>
      <c r="C4" s="1213"/>
      <c r="D4" s="1213"/>
      <c r="E4" s="1213"/>
      <c r="F4" s="1213"/>
      <c r="G4" s="1214"/>
      <c r="H4" s="788" t="s">
        <v>3205</v>
      </c>
    </row>
    <row r="5" spans="1:8" ht="30.75" customHeight="1" thickBot="1">
      <c r="A5" s="1215"/>
      <c r="B5" s="1216"/>
      <c r="C5" s="1216"/>
      <c r="D5" s="1216"/>
      <c r="E5" s="1216"/>
      <c r="F5" s="1216"/>
      <c r="G5" s="1217"/>
      <c r="H5" s="789"/>
    </row>
    <row r="6" spans="1:8" ht="15.75" thickBot="1">
      <c r="A6" s="1039" t="s">
        <v>3190</v>
      </c>
      <c r="B6" s="1040"/>
      <c r="C6" s="1041"/>
      <c r="D6" s="316">
        <f>Obsah!C33</f>
        <v>0</v>
      </c>
      <c r="E6" s="317"/>
      <c r="F6" s="318"/>
      <c r="G6" s="318"/>
      <c r="H6" s="319"/>
    </row>
    <row r="7" spans="1:8" ht="39" thickBot="1">
      <c r="A7" s="983"/>
      <c r="B7" s="984"/>
      <c r="C7" s="985"/>
      <c r="D7" s="223" t="s">
        <v>110</v>
      </c>
      <c r="E7" s="223" t="s">
        <v>109</v>
      </c>
      <c r="F7" s="223" t="s">
        <v>108</v>
      </c>
      <c r="G7" s="223" t="s">
        <v>107</v>
      </c>
      <c r="H7" s="1224"/>
    </row>
    <row r="8" spans="1:8" ht="15.75" thickBot="1">
      <c r="A8" s="986"/>
      <c r="B8" s="987"/>
      <c r="C8" s="988"/>
      <c r="D8" s="89" t="s">
        <v>106</v>
      </c>
      <c r="E8" s="89" t="s">
        <v>106</v>
      </c>
      <c r="F8" s="89" t="s">
        <v>106</v>
      </c>
      <c r="G8" s="89" t="s">
        <v>106</v>
      </c>
      <c r="H8" s="1225"/>
    </row>
    <row r="9" spans="1:8" ht="58.5" customHeight="1">
      <c r="A9" s="1207" t="s">
        <v>890</v>
      </c>
      <c r="B9" s="1208"/>
      <c r="C9" s="211" t="s">
        <v>985</v>
      </c>
      <c r="D9" s="224"/>
      <c r="E9" s="224"/>
      <c r="F9" s="224"/>
      <c r="G9" s="224"/>
      <c r="H9" s="1203" t="s">
        <v>3201</v>
      </c>
    </row>
    <row r="10" spans="1:8" ht="58.5" customHeight="1">
      <c r="A10" s="1209"/>
      <c r="B10" s="1210"/>
      <c r="C10" s="228" t="s">
        <v>986</v>
      </c>
      <c r="D10" s="225"/>
      <c r="E10" s="225"/>
      <c r="F10" s="225"/>
      <c r="G10" s="225"/>
      <c r="H10" s="1211"/>
    </row>
    <row r="11" spans="1:8" ht="15">
      <c r="A11" s="1218" t="s">
        <v>103</v>
      </c>
      <c r="B11" s="747" t="s">
        <v>100</v>
      </c>
      <c r="C11" s="1148"/>
      <c r="D11" s="226"/>
      <c r="E11" s="226"/>
      <c r="F11" s="226"/>
      <c r="G11" s="226"/>
      <c r="H11" s="1202" t="s">
        <v>3202</v>
      </c>
    </row>
    <row r="12" spans="1:8" ht="15.75" thickBot="1">
      <c r="A12" s="1219"/>
      <c r="B12" s="1204" t="s">
        <v>99</v>
      </c>
      <c r="C12" s="1143"/>
      <c r="D12" s="227"/>
      <c r="E12" s="227"/>
      <c r="F12" s="227"/>
      <c r="G12" s="227"/>
      <c r="H12" s="1201"/>
    </row>
    <row r="13" spans="1:8" ht="15" customHeight="1">
      <c r="A13" s="1226" t="s">
        <v>889</v>
      </c>
      <c r="B13" s="1223" t="s">
        <v>97</v>
      </c>
      <c r="C13" s="1153"/>
      <c r="D13" s="224"/>
      <c r="E13" s="224"/>
      <c r="F13" s="224"/>
      <c r="G13" s="224"/>
      <c r="H13" s="1199" t="s">
        <v>3203</v>
      </c>
    </row>
    <row r="14" spans="1:8" ht="24.75" customHeight="1">
      <c r="A14" s="1218"/>
      <c r="B14" s="747" t="s">
        <v>88</v>
      </c>
      <c r="C14" s="1148"/>
      <c r="D14" s="226"/>
      <c r="E14" s="226"/>
      <c r="F14" s="226"/>
      <c r="G14" s="226"/>
      <c r="H14" s="1200"/>
    </row>
    <row r="15" spans="1:8" ht="15">
      <c r="A15" s="1218"/>
      <c r="B15" s="747" t="s">
        <v>888</v>
      </c>
      <c r="C15" s="1148"/>
      <c r="D15" s="226"/>
      <c r="E15" s="226"/>
      <c r="F15" s="226"/>
      <c r="G15" s="226"/>
      <c r="H15" s="1200"/>
    </row>
    <row r="16" spans="1:8" ht="23.25" customHeight="1">
      <c r="A16" s="1218"/>
      <c r="B16" s="747" t="s">
        <v>887</v>
      </c>
      <c r="C16" s="1148"/>
      <c r="D16" s="226"/>
      <c r="E16" s="226"/>
      <c r="F16" s="226"/>
      <c r="G16" s="226"/>
      <c r="H16" s="1200"/>
    </row>
    <row r="17" spans="1:8" ht="23.25" customHeight="1" thickBot="1">
      <c r="A17" s="1219"/>
      <c r="B17" s="1204" t="s">
        <v>886</v>
      </c>
      <c r="C17" s="1143"/>
      <c r="D17" s="227"/>
      <c r="E17" s="227"/>
      <c r="F17" s="227"/>
      <c r="G17" s="227"/>
      <c r="H17" s="1201"/>
    </row>
    <row r="18" spans="1:8" ht="26.25" customHeight="1">
      <c r="A18" s="1220" t="s">
        <v>3055</v>
      </c>
      <c r="B18" s="1197"/>
      <c r="C18" s="1198"/>
      <c r="D18" s="224"/>
      <c r="E18" s="224"/>
      <c r="F18" s="224"/>
      <c r="G18" s="224"/>
      <c r="H18" s="1203" t="s">
        <v>3204</v>
      </c>
    </row>
    <row r="19" spans="1:8" ht="26.25" customHeight="1">
      <c r="A19" s="1221"/>
      <c r="B19" s="1195"/>
      <c r="C19" s="1196"/>
      <c r="D19" s="226"/>
      <c r="E19" s="226"/>
      <c r="F19" s="226"/>
      <c r="G19" s="226"/>
      <c r="H19" s="1160"/>
    </row>
    <row r="20" spans="1:8" ht="26.25" customHeight="1">
      <c r="A20" s="1221"/>
      <c r="B20" s="1195"/>
      <c r="C20" s="1196"/>
      <c r="D20" s="226"/>
      <c r="E20" s="226"/>
      <c r="F20" s="226"/>
      <c r="G20" s="226"/>
      <c r="H20" s="1160"/>
    </row>
    <row r="21" spans="1:8" ht="26.25" customHeight="1">
      <c r="A21" s="1221"/>
      <c r="B21" s="1195"/>
      <c r="C21" s="1196"/>
      <c r="D21" s="226"/>
      <c r="E21" s="226"/>
      <c r="F21" s="226"/>
      <c r="G21" s="226"/>
      <c r="H21" s="1160"/>
    </row>
    <row r="22" spans="1:8" ht="26.25" customHeight="1">
      <c r="A22" s="1221"/>
      <c r="B22" s="1195"/>
      <c r="C22" s="1196"/>
      <c r="D22" s="226"/>
      <c r="E22" s="226"/>
      <c r="F22" s="226"/>
      <c r="G22" s="226"/>
      <c r="H22" s="1160"/>
    </row>
    <row r="23" spans="1:8" ht="26.25" customHeight="1" thickBot="1">
      <c r="A23" s="1222"/>
      <c r="B23" s="1205"/>
      <c r="C23" s="1206"/>
      <c r="D23" s="227"/>
      <c r="E23" s="227"/>
      <c r="F23" s="227"/>
      <c r="G23" s="227"/>
      <c r="H23" s="1161"/>
    </row>
    <row r="24" spans="1:8" ht="26.25" customHeight="1" hidden="1" outlineLevel="1">
      <c r="A24" s="1220" t="s">
        <v>3055</v>
      </c>
      <c r="B24" s="1223"/>
      <c r="C24" s="1153"/>
      <c r="D24" s="224"/>
      <c r="E24" s="224"/>
      <c r="F24" s="224"/>
      <c r="G24" s="224"/>
      <c r="H24" s="773" t="s">
        <v>885</v>
      </c>
    </row>
    <row r="25" spans="1:8" ht="26.25" customHeight="1" hidden="1" outlineLevel="1">
      <c r="A25" s="1221"/>
      <c r="B25" s="747"/>
      <c r="C25" s="1148"/>
      <c r="D25" s="226"/>
      <c r="E25" s="226"/>
      <c r="F25" s="226"/>
      <c r="G25" s="226"/>
      <c r="H25" s="774"/>
    </row>
    <row r="26" spans="1:8" ht="26.25" customHeight="1" hidden="1" outlineLevel="1">
      <c r="A26" s="1221"/>
      <c r="B26" s="747"/>
      <c r="C26" s="1148"/>
      <c r="D26" s="226"/>
      <c r="E26" s="226"/>
      <c r="F26" s="226"/>
      <c r="G26" s="226"/>
      <c r="H26" s="774"/>
    </row>
    <row r="27" spans="1:8" ht="26.25" customHeight="1" hidden="1" outlineLevel="1">
      <c r="A27" s="1221"/>
      <c r="B27" s="747"/>
      <c r="C27" s="1148"/>
      <c r="D27" s="226"/>
      <c r="E27" s="226"/>
      <c r="F27" s="226"/>
      <c r="G27" s="226"/>
      <c r="H27" s="774"/>
    </row>
    <row r="28" spans="1:8" ht="26.25" customHeight="1" hidden="1" outlineLevel="1">
      <c r="A28" s="1221"/>
      <c r="B28" s="747"/>
      <c r="C28" s="1148"/>
      <c r="D28" s="226"/>
      <c r="E28" s="226"/>
      <c r="F28" s="226"/>
      <c r="G28" s="226"/>
      <c r="H28" s="774"/>
    </row>
    <row r="29" spans="1:8" ht="26.25" customHeight="1" hidden="1" outlineLevel="1" thickBot="1">
      <c r="A29" s="1222"/>
      <c r="B29" s="1204"/>
      <c r="C29" s="1143"/>
      <c r="D29" s="227"/>
      <c r="E29" s="227"/>
      <c r="F29" s="227"/>
      <c r="G29" s="227"/>
      <c r="H29" s="775"/>
    </row>
    <row r="30" spans="1:8" ht="26.25" customHeight="1" hidden="1" outlineLevel="1">
      <c r="A30" s="1220" t="s">
        <v>3055</v>
      </c>
      <c r="B30" s="1223"/>
      <c r="C30" s="1153"/>
      <c r="D30" s="224"/>
      <c r="E30" s="224"/>
      <c r="F30" s="224"/>
      <c r="G30" s="224"/>
      <c r="H30" s="773" t="s">
        <v>885</v>
      </c>
    </row>
    <row r="31" spans="1:8" ht="26.25" customHeight="1" hidden="1" outlineLevel="1">
      <c r="A31" s="1221"/>
      <c r="B31" s="747"/>
      <c r="C31" s="1148"/>
      <c r="D31" s="226"/>
      <c r="E31" s="226"/>
      <c r="F31" s="226"/>
      <c r="G31" s="226"/>
      <c r="H31" s="774"/>
    </row>
    <row r="32" spans="1:12" ht="26.25" customHeight="1" hidden="1" outlineLevel="1">
      <c r="A32" s="1221"/>
      <c r="B32" s="747"/>
      <c r="C32" s="1148"/>
      <c r="D32" s="226"/>
      <c r="E32" s="226"/>
      <c r="F32" s="226"/>
      <c r="G32" s="226"/>
      <c r="H32" s="774"/>
      <c r="I32" s="1"/>
      <c r="J32" s="1"/>
      <c r="K32" s="1"/>
      <c r="L32" s="1"/>
    </row>
    <row r="33" spans="1:12" ht="26.25" customHeight="1" hidden="1" outlineLevel="1">
      <c r="A33" s="1221"/>
      <c r="B33" s="747"/>
      <c r="C33" s="1148"/>
      <c r="D33" s="226"/>
      <c r="E33" s="226"/>
      <c r="F33" s="226"/>
      <c r="G33" s="226"/>
      <c r="H33" s="774"/>
      <c r="I33" s="162"/>
      <c r="J33" s="162"/>
      <c r="K33" s="162"/>
      <c r="L33" s="162"/>
    </row>
    <row r="34" spans="1:12" ht="26.25" customHeight="1" hidden="1" outlineLevel="1">
      <c r="A34" s="1221"/>
      <c r="B34" s="747"/>
      <c r="C34" s="1148"/>
      <c r="D34" s="226"/>
      <c r="E34" s="226"/>
      <c r="F34" s="226"/>
      <c r="G34" s="226"/>
      <c r="H34" s="774"/>
      <c r="I34" s="162"/>
      <c r="J34" s="162"/>
      <c r="K34" s="162"/>
      <c r="L34" s="162"/>
    </row>
    <row r="35" spans="1:12" ht="26.25" customHeight="1" hidden="1" outlineLevel="1" thickBot="1">
      <c r="A35" s="1222"/>
      <c r="B35" s="1204"/>
      <c r="C35" s="1143"/>
      <c r="D35" s="227"/>
      <c r="E35" s="227"/>
      <c r="F35" s="227"/>
      <c r="G35" s="227"/>
      <c r="H35" s="775"/>
      <c r="I35" s="99"/>
      <c r="J35" s="99"/>
      <c r="K35" s="99"/>
      <c r="L35" s="99"/>
    </row>
    <row r="36" spans="1:12" ht="26.25" customHeight="1" hidden="1" outlineLevel="1">
      <c r="A36" s="1220" t="s">
        <v>3055</v>
      </c>
      <c r="B36" s="1223"/>
      <c r="C36" s="1153"/>
      <c r="D36" s="224"/>
      <c r="E36" s="224"/>
      <c r="F36" s="224"/>
      <c r="G36" s="224"/>
      <c r="H36" s="773" t="s">
        <v>885</v>
      </c>
      <c r="I36" s="161"/>
      <c r="J36" s="161"/>
      <c r="K36" s="161"/>
      <c r="L36" s="161"/>
    </row>
    <row r="37" spans="1:12" ht="26.25" customHeight="1" hidden="1" outlineLevel="1">
      <c r="A37" s="1221"/>
      <c r="B37" s="747"/>
      <c r="C37" s="1148"/>
      <c r="D37" s="226"/>
      <c r="E37" s="226"/>
      <c r="F37" s="226"/>
      <c r="G37" s="226"/>
      <c r="H37" s="774"/>
      <c r="I37" s="160"/>
      <c r="J37" s="160"/>
      <c r="K37" s="160"/>
      <c r="L37" s="160"/>
    </row>
    <row r="38" spans="1:12" ht="26.25" customHeight="1" hidden="1" outlineLevel="1">
      <c r="A38" s="1221"/>
      <c r="B38" s="747"/>
      <c r="C38" s="1148"/>
      <c r="D38" s="226"/>
      <c r="E38" s="226"/>
      <c r="F38" s="226"/>
      <c r="G38" s="226"/>
      <c r="H38" s="774"/>
      <c r="I38" s="159"/>
      <c r="J38" s="159"/>
      <c r="K38" s="159"/>
      <c r="L38" s="159"/>
    </row>
    <row r="39" spans="1:12" ht="26.25" customHeight="1" hidden="1" outlineLevel="1">
      <c r="A39" s="1221"/>
      <c r="B39" s="747"/>
      <c r="C39" s="1148"/>
      <c r="D39" s="226"/>
      <c r="E39" s="226"/>
      <c r="F39" s="226"/>
      <c r="G39" s="226"/>
      <c r="H39" s="774"/>
      <c r="I39" s="159"/>
      <c r="J39" s="159"/>
      <c r="K39" s="159"/>
      <c r="L39" s="159"/>
    </row>
    <row r="40" spans="1:12" ht="26.25" customHeight="1" hidden="1" outlineLevel="1">
      <c r="A40" s="1221"/>
      <c r="B40" s="747"/>
      <c r="C40" s="1148"/>
      <c r="D40" s="226"/>
      <c r="E40" s="226"/>
      <c r="F40" s="226"/>
      <c r="G40" s="226"/>
      <c r="H40" s="774"/>
      <c r="I40" s="159"/>
      <c r="J40" s="159"/>
      <c r="K40" s="159"/>
      <c r="L40" s="159"/>
    </row>
    <row r="41" spans="1:12" ht="26.25" customHeight="1" hidden="1" outlineLevel="1" thickBot="1">
      <c r="A41" s="1222"/>
      <c r="B41" s="1204"/>
      <c r="C41" s="1143"/>
      <c r="D41" s="227"/>
      <c r="E41" s="227"/>
      <c r="F41" s="227"/>
      <c r="G41" s="227"/>
      <c r="H41" s="775"/>
      <c r="I41" s="159"/>
      <c r="J41" s="159"/>
      <c r="K41" s="159"/>
      <c r="L41" s="158"/>
    </row>
    <row r="42" spans="1:12" ht="26.25" customHeight="1" hidden="1" outlineLevel="1">
      <c r="A42" s="1220" t="s">
        <v>3055</v>
      </c>
      <c r="B42" s="1223"/>
      <c r="C42" s="1153"/>
      <c r="D42" s="224"/>
      <c r="E42" s="224"/>
      <c r="F42" s="224"/>
      <c r="G42" s="224"/>
      <c r="H42" s="773" t="s">
        <v>885</v>
      </c>
      <c r="I42" s="159"/>
      <c r="J42" s="159"/>
      <c r="K42" s="159"/>
      <c r="L42" s="159"/>
    </row>
    <row r="43" spans="1:12" ht="26.25" customHeight="1" hidden="1" outlineLevel="1">
      <c r="A43" s="1221"/>
      <c r="B43" s="747"/>
      <c r="C43" s="1148"/>
      <c r="D43" s="226"/>
      <c r="E43" s="226"/>
      <c r="F43" s="226"/>
      <c r="G43" s="226"/>
      <c r="H43" s="774"/>
      <c r="I43" s="159"/>
      <c r="J43" s="159"/>
      <c r="K43" s="159"/>
      <c r="L43" s="158"/>
    </row>
    <row r="44" spans="1:12" ht="26.25" customHeight="1" hidden="1" outlineLevel="1">
      <c r="A44" s="1221"/>
      <c r="B44" s="747"/>
      <c r="C44" s="1148"/>
      <c r="D44" s="226"/>
      <c r="E44" s="226"/>
      <c r="F44" s="226"/>
      <c r="G44" s="226"/>
      <c r="H44" s="774"/>
      <c r="I44" s="159"/>
      <c r="J44" s="159"/>
      <c r="K44" s="159"/>
      <c r="L44" s="159"/>
    </row>
    <row r="45" spans="1:12" ht="26.25" customHeight="1" hidden="1" outlineLevel="1">
      <c r="A45" s="1221"/>
      <c r="B45" s="747"/>
      <c r="C45" s="1148"/>
      <c r="D45" s="226"/>
      <c r="E45" s="226"/>
      <c r="F45" s="226"/>
      <c r="G45" s="226"/>
      <c r="H45" s="774"/>
      <c r="I45" s="159"/>
      <c r="J45" s="159"/>
      <c r="K45" s="159"/>
      <c r="L45" s="159"/>
    </row>
    <row r="46" spans="1:12" ht="26.25" customHeight="1" hidden="1" outlineLevel="1">
      <c r="A46" s="1221"/>
      <c r="B46" s="747"/>
      <c r="C46" s="1148"/>
      <c r="D46" s="226"/>
      <c r="E46" s="226"/>
      <c r="F46" s="226"/>
      <c r="G46" s="226"/>
      <c r="H46" s="774"/>
      <c r="I46" s="159"/>
      <c r="J46" s="159"/>
      <c r="K46" s="159"/>
      <c r="L46" s="158"/>
    </row>
    <row r="47" spans="1:12" ht="26.25" customHeight="1" hidden="1" outlineLevel="1" thickBot="1">
      <c r="A47" s="1222"/>
      <c r="B47" s="1204"/>
      <c r="C47" s="1143"/>
      <c r="D47" s="227"/>
      <c r="E47" s="227"/>
      <c r="F47" s="227"/>
      <c r="G47" s="227"/>
      <c r="H47" s="775"/>
      <c r="I47" s="159"/>
      <c r="J47" s="159"/>
      <c r="K47" s="159"/>
      <c r="L47" s="159"/>
    </row>
    <row r="48" spans="1:12" ht="26.25" customHeight="1" hidden="1" outlineLevel="1">
      <c r="A48" s="1220" t="s">
        <v>3055</v>
      </c>
      <c r="B48" s="1223"/>
      <c r="C48" s="1153"/>
      <c r="D48" s="224"/>
      <c r="E48" s="224"/>
      <c r="F48" s="224"/>
      <c r="G48" s="224"/>
      <c r="H48" s="773" t="s">
        <v>885</v>
      </c>
      <c r="I48" s="159"/>
      <c r="J48" s="159"/>
      <c r="K48" s="159"/>
      <c r="L48" s="158"/>
    </row>
    <row r="49" spans="1:12" ht="26.25" customHeight="1" hidden="1" outlineLevel="1">
      <c r="A49" s="1221"/>
      <c r="B49" s="747"/>
      <c r="C49" s="1148"/>
      <c r="D49" s="226"/>
      <c r="E49" s="226"/>
      <c r="F49" s="226"/>
      <c r="G49" s="226"/>
      <c r="H49" s="774"/>
      <c r="I49" s="159"/>
      <c r="J49" s="159"/>
      <c r="K49" s="159"/>
      <c r="L49" s="159"/>
    </row>
    <row r="50" spans="1:12" ht="26.25" customHeight="1" hidden="1" outlineLevel="1">
      <c r="A50" s="1221"/>
      <c r="B50" s="747"/>
      <c r="C50" s="1148"/>
      <c r="D50" s="226"/>
      <c r="E50" s="226"/>
      <c r="F50" s="226"/>
      <c r="G50" s="226"/>
      <c r="H50" s="774"/>
      <c r="I50" s="159"/>
      <c r="J50" s="159"/>
      <c r="K50" s="159"/>
      <c r="L50" s="159"/>
    </row>
    <row r="51" spans="1:12" ht="26.25" customHeight="1" hidden="1" outlineLevel="1">
      <c r="A51" s="1221"/>
      <c r="B51" s="747"/>
      <c r="C51" s="1148"/>
      <c r="D51" s="226"/>
      <c r="E51" s="226"/>
      <c r="F51" s="226"/>
      <c r="G51" s="226"/>
      <c r="H51" s="774"/>
      <c r="I51" s="159"/>
      <c r="J51" s="159"/>
      <c r="K51" s="159"/>
      <c r="L51" s="158"/>
    </row>
    <row r="52" spans="1:12" ht="26.25" customHeight="1" hidden="1" outlineLevel="1">
      <c r="A52" s="1221"/>
      <c r="B52" s="747"/>
      <c r="C52" s="1148"/>
      <c r="D52" s="226"/>
      <c r="E52" s="226"/>
      <c r="F52" s="226"/>
      <c r="G52" s="226"/>
      <c r="H52" s="774"/>
      <c r="I52" s="159"/>
      <c r="J52" s="159"/>
      <c r="K52" s="159"/>
      <c r="L52" s="159"/>
    </row>
    <row r="53" spans="1:12" ht="26.25" customHeight="1" hidden="1" outlineLevel="1" thickBot="1">
      <c r="A53" s="1222"/>
      <c r="B53" s="1204"/>
      <c r="C53" s="1143"/>
      <c r="D53" s="227"/>
      <c r="E53" s="227"/>
      <c r="F53" s="227"/>
      <c r="G53" s="227"/>
      <c r="H53" s="775"/>
      <c r="I53" s="159"/>
      <c r="J53" s="159"/>
      <c r="K53" s="159"/>
      <c r="L53" s="158"/>
    </row>
    <row r="54" spans="1:12" ht="26.25" customHeight="1" hidden="1" outlineLevel="1">
      <c r="A54" s="1220" t="s">
        <v>3055</v>
      </c>
      <c r="B54" s="1223"/>
      <c r="C54" s="1153"/>
      <c r="D54" s="224"/>
      <c r="E54" s="224"/>
      <c r="F54" s="224"/>
      <c r="G54" s="224"/>
      <c r="H54" s="773" t="s">
        <v>885</v>
      </c>
      <c r="I54" s="159"/>
      <c r="J54" s="159"/>
      <c r="K54" s="159"/>
      <c r="L54" s="159"/>
    </row>
    <row r="55" spans="1:12" ht="26.25" customHeight="1" hidden="1" outlineLevel="1">
      <c r="A55" s="1221"/>
      <c r="B55" s="747"/>
      <c r="C55" s="1148"/>
      <c r="D55" s="226"/>
      <c r="E55" s="226"/>
      <c r="F55" s="226"/>
      <c r="G55" s="226"/>
      <c r="H55" s="774"/>
      <c r="I55" s="159"/>
      <c r="J55" s="159"/>
      <c r="K55" s="159"/>
      <c r="L55" s="159"/>
    </row>
    <row r="56" spans="1:12" ht="26.25" customHeight="1" hidden="1" outlineLevel="1">
      <c r="A56" s="1221"/>
      <c r="B56" s="747"/>
      <c r="C56" s="1148"/>
      <c r="D56" s="226"/>
      <c r="E56" s="226"/>
      <c r="F56" s="226"/>
      <c r="G56" s="226"/>
      <c r="H56" s="774"/>
      <c r="I56" s="159"/>
      <c r="J56" s="159"/>
      <c r="K56" s="159"/>
      <c r="L56" s="159"/>
    </row>
    <row r="57" spans="1:12" ht="26.25" customHeight="1" hidden="1" outlineLevel="1">
      <c r="A57" s="1221"/>
      <c r="B57" s="747"/>
      <c r="C57" s="1148"/>
      <c r="D57" s="226"/>
      <c r="E57" s="226"/>
      <c r="F57" s="226"/>
      <c r="G57" s="226"/>
      <c r="H57" s="774"/>
      <c r="I57" s="159"/>
      <c r="J57" s="159"/>
      <c r="K57" s="159"/>
      <c r="L57" s="159"/>
    </row>
    <row r="58" spans="1:12" ht="26.25" customHeight="1" hidden="1" outlineLevel="1">
      <c r="A58" s="1221"/>
      <c r="B58" s="747"/>
      <c r="C58" s="1148"/>
      <c r="D58" s="226"/>
      <c r="E58" s="226"/>
      <c r="F58" s="226"/>
      <c r="G58" s="226"/>
      <c r="H58" s="774"/>
      <c r="I58" s="159"/>
      <c r="J58" s="159"/>
      <c r="K58" s="159"/>
      <c r="L58" s="159"/>
    </row>
    <row r="59" spans="1:12" ht="26.25" customHeight="1" hidden="1" outlineLevel="1" thickBot="1">
      <c r="A59" s="1222"/>
      <c r="B59" s="1204"/>
      <c r="C59" s="1143"/>
      <c r="D59" s="227"/>
      <c r="E59" s="227"/>
      <c r="F59" s="227"/>
      <c r="G59" s="227"/>
      <c r="H59" s="775"/>
      <c r="I59" s="159"/>
      <c r="J59" s="159"/>
      <c r="K59" s="159"/>
      <c r="L59" s="159"/>
    </row>
    <row r="60" spans="1:12" ht="26.25" customHeight="1" hidden="1" outlineLevel="1">
      <c r="A60" s="1220" t="s">
        <v>3055</v>
      </c>
      <c r="B60" s="1223"/>
      <c r="C60" s="1153"/>
      <c r="D60" s="224"/>
      <c r="E60" s="224"/>
      <c r="F60" s="224"/>
      <c r="G60" s="224"/>
      <c r="H60" s="773" t="s">
        <v>885</v>
      </c>
      <c r="I60" s="159"/>
      <c r="J60" s="159"/>
      <c r="K60" s="159"/>
      <c r="L60" s="159"/>
    </row>
    <row r="61" spans="1:12" ht="26.25" customHeight="1" hidden="1" outlineLevel="1">
      <c r="A61" s="1221"/>
      <c r="B61" s="747"/>
      <c r="C61" s="1148"/>
      <c r="D61" s="226"/>
      <c r="E61" s="226"/>
      <c r="F61" s="226"/>
      <c r="G61" s="226"/>
      <c r="H61" s="774"/>
      <c r="I61" s="1"/>
      <c r="J61" s="1"/>
      <c r="K61" s="1"/>
      <c r="L61" s="1"/>
    </row>
    <row r="62" spans="1:12" ht="26.25" customHeight="1" hidden="1" outlineLevel="1">
      <c r="A62" s="1221"/>
      <c r="B62" s="747"/>
      <c r="C62" s="1148"/>
      <c r="D62" s="226"/>
      <c r="E62" s="226"/>
      <c r="F62" s="226"/>
      <c r="G62" s="226"/>
      <c r="H62" s="774"/>
      <c r="I62" s="162"/>
      <c r="J62" s="162"/>
      <c r="K62" s="162"/>
      <c r="L62" s="1"/>
    </row>
    <row r="63" spans="1:12" ht="26.25" customHeight="1" hidden="1" outlineLevel="1">
      <c r="A63" s="1221"/>
      <c r="B63" s="747"/>
      <c r="C63" s="1148"/>
      <c r="D63" s="226"/>
      <c r="E63" s="226"/>
      <c r="F63" s="226"/>
      <c r="G63" s="226"/>
      <c r="H63" s="774"/>
      <c r="I63" s="99"/>
      <c r="J63" s="99"/>
      <c r="K63" s="99"/>
      <c r="L63" s="1"/>
    </row>
    <row r="64" spans="1:12" ht="26.25" customHeight="1" hidden="1" outlineLevel="1">
      <c r="A64" s="1221"/>
      <c r="B64" s="747"/>
      <c r="C64" s="1148"/>
      <c r="D64" s="226"/>
      <c r="E64" s="226"/>
      <c r="F64" s="226"/>
      <c r="G64" s="226"/>
      <c r="H64" s="774"/>
      <c r="I64" s="161"/>
      <c r="J64" s="161"/>
      <c r="K64" s="161"/>
      <c r="L64" s="1"/>
    </row>
    <row r="65" spans="1:12" ht="26.25" customHeight="1" hidden="1" outlineLevel="1" thickBot="1">
      <c r="A65" s="1222"/>
      <c r="B65" s="1204"/>
      <c r="C65" s="1143"/>
      <c r="D65" s="227"/>
      <c r="E65" s="227"/>
      <c r="F65" s="227"/>
      <c r="G65" s="227"/>
      <c r="H65" s="775"/>
      <c r="I65" s="160"/>
      <c r="J65" s="160"/>
      <c r="K65" s="160"/>
      <c r="L65" s="1"/>
    </row>
    <row r="66" spans="1:12" ht="26.25" customHeight="1" hidden="1" outlineLevel="1">
      <c r="A66" s="1220" t="s">
        <v>3055</v>
      </c>
      <c r="B66" s="1223"/>
      <c r="C66" s="1153"/>
      <c r="D66" s="224"/>
      <c r="E66" s="224"/>
      <c r="F66" s="224"/>
      <c r="G66" s="224"/>
      <c r="H66" s="773" t="s">
        <v>885</v>
      </c>
      <c r="I66" s="159"/>
      <c r="J66" s="159"/>
      <c r="K66" s="159"/>
      <c r="L66" s="1"/>
    </row>
    <row r="67" spans="1:12" ht="26.25" customHeight="1" hidden="1" outlineLevel="1">
      <c r="A67" s="1221"/>
      <c r="B67" s="747"/>
      <c r="C67" s="1148"/>
      <c r="D67" s="226"/>
      <c r="E67" s="226"/>
      <c r="F67" s="226"/>
      <c r="G67" s="226"/>
      <c r="H67" s="774"/>
      <c r="I67" s="159"/>
      <c r="J67" s="159"/>
      <c r="K67" s="159"/>
      <c r="L67" s="1"/>
    </row>
    <row r="68" spans="1:12" ht="26.25" customHeight="1" hidden="1" outlineLevel="1">
      <c r="A68" s="1221"/>
      <c r="B68" s="747"/>
      <c r="C68" s="1148"/>
      <c r="D68" s="226"/>
      <c r="E68" s="226"/>
      <c r="F68" s="226"/>
      <c r="G68" s="226"/>
      <c r="H68" s="774"/>
      <c r="I68" s="159"/>
      <c r="J68" s="159"/>
      <c r="K68" s="159"/>
      <c r="L68" s="1"/>
    </row>
    <row r="69" spans="1:12" ht="26.25" customHeight="1" hidden="1" outlineLevel="1">
      <c r="A69" s="1221"/>
      <c r="B69" s="747"/>
      <c r="C69" s="1148"/>
      <c r="D69" s="226"/>
      <c r="E69" s="226"/>
      <c r="F69" s="226"/>
      <c r="G69" s="226"/>
      <c r="H69" s="774"/>
      <c r="I69" s="159"/>
      <c r="J69" s="159"/>
      <c r="K69" s="159"/>
      <c r="L69" s="1"/>
    </row>
    <row r="70" spans="1:12" ht="26.25" customHeight="1" hidden="1" outlineLevel="1">
      <c r="A70" s="1221"/>
      <c r="B70" s="747"/>
      <c r="C70" s="1148"/>
      <c r="D70" s="226"/>
      <c r="E70" s="226"/>
      <c r="F70" s="226"/>
      <c r="G70" s="226"/>
      <c r="H70" s="774"/>
      <c r="I70" s="159"/>
      <c r="J70" s="159"/>
      <c r="K70" s="159"/>
      <c r="L70" s="1"/>
    </row>
    <row r="71" spans="1:12" ht="26.25" customHeight="1" hidden="1" outlineLevel="1" thickBot="1">
      <c r="A71" s="1222"/>
      <c r="B71" s="1204"/>
      <c r="C71" s="1143"/>
      <c r="D71" s="227"/>
      <c r="E71" s="227"/>
      <c r="F71" s="227"/>
      <c r="G71" s="227"/>
      <c r="H71" s="775"/>
      <c r="I71" s="159"/>
      <c r="J71" s="159"/>
      <c r="K71" s="159"/>
      <c r="L71" s="1"/>
    </row>
    <row r="72" spans="1:12" ht="15" collapsed="1">
      <c r="A72" s="2"/>
      <c r="B72" s="2"/>
      <c r="C72" s="2"/>
      <c r="D72" s="2"/>
      <c r="E72" s="2"/>
      <c r="F72" s="1"/>
      <c r="G72" s="1"/>
      <c r="H72" s="1"/>
      <c r="I72" s="1"/>
      <c r="J72" s="1"/>
      <c r="K72" s="1"/>
      <c r="L72" s="1"/>
    </row>
    <row r="73" spans="1:12" ht="15">
      <c r="A73" s="2"/>
      <c r="B73" s="2"/>
      <c r="C73" s="2"/>
      <c r="D73" s="2"/>
      <c r="E73" s="2"/>
      <c r="F73" s="1"/>
      <c r="G73" s="1"/>
      <c r="H73" s="1"/>
      <c r="I73" s="1"/>
      <c r="J73" s="1"/>
      <c r="K73" s="1"/>
      <c r="L73" s="1"/>
    </row>
    <row r="74" spans="1:12" ht="15">
      <c r="A74" s="2"/>
      <c r="B74" s="2"/>
      <c r="C74" s="2"/>
      <c r="D74" s="2"/>
      <c r="E74" s="2"/>
      <c r="F74" s="1"/>
      <c r="G74" s="1"/>
      <c r="H74" s="1"/>
      <c r="I74" s="1"/>
      <c r="J74" s="1"/>
      <c r="K74" s="1"/>
      <c r="L74" s="1"/>
    </row>
    <row r="75" spans="1:12" ht="15">
      <c r="A75" s="2"/>
      <c r="B75" s="2"/>
      <c r="C75" s="2"/>
      <c r="D75" s="2"/>
      <c r="E75" s="2"/>
      <c r="F75" s="1"/>
      <c r="G75" s="1"/>
      <c r="H75" s="1"/>
      <c r="I75" s="1"/>
      <c r="J75" s="1"/>
      <c r="K75" s="1"/>
      <c r="L75" s="1"/>
    </row>
    <row r="76" spans="1:12" ht="15">
      <c r="A76" s="2"/>
      <c r="B76" s="2"/>
      <c r="C76" s="2"/>
      <c r="D76" s="2"/>
      <c r="E76" s="2"/>
      <c r="F76" s="1"/>
      <c r="G76" s="1"/>
      <c r="H76" s="1"/>
      <c r="I76" s="1"/>
      <c r="J76" s="1"/>
      <c r="K76" s="1"/>
      <c r="L76" s="1"/>
    </row>
    <row r="77" spans="1:12" ht="15">
      <c r="A77" s="2"/>
      <c r="B77" s="2"/>
      <c r="C77" s="2"/>
      <c r="D77" s="2"/>
      <c r="E77" s="2"/>
      <c r="F77" s="1"/>
      <c r="G77" s="1"/>
      <c r="H77" s="1"/>
      <c r="I77" s="1"/>
      <c r="J77" s="1"/>
      <c r="K77" s="1"/>
      <c r="L77" s="1"/>
    </row>
    <row r="78" spans="1:12" ht="15">
      <c r="A78" s="2"/>
      <c r="B78" s="2"/>
      <c r="C78" s="2"/>
      <c r="D78" s="2"/>
      <c r="E78" s="2"/>
      <c r="F78" s="1"/>
      <c r="G78" s="1"/>
      <c r="H78" s="1"/>
      <c r="I78" s="1"/>
      <c r="J78" s="1"/>
      <c r="K78" s="1"/>
      <c r="L78" s="1"/>
    </row>
    <row r="79" spans="1:12" ht="15">
      <c r="A79" s="2"/>
      <c r="B79" s="2"/>
      <c r="C79" s="2"/>
      <c r="D79" s="2"/>
      <c r="E79" s="2"/>
      <c r="F79" s="1"/>
      <c r="G79" s="1"/>
      <c r="H79" s="1"/>
      <c r="I79" s="1"/>
      <c r="J79" s="1"/>
      <c r="K79" s="1"/>
      <c r="L79" s="1"/>
    </row>
    <row r="80" spans="1:12" ht="15">
      <c r="A80" s="2"/>
      <c r="B80" s="2"/>
      <c r="C80" s="2"/>
      <c r="D80" s="2"/>
      <c r="E80" s="2"/>
      <c r="F80" s="1"/>
      <c r="G80" s="1"/>
      <c r="H80" s="1"/>
      <c r="I80" s="1"/>
      <c r="J80" s="1"/>
      <c r="K80" s="1"/>
      <c r="L80" s="1"/>
    </row>
    <row r="81" spans="1:12" ht="15">
      <c r="A81" s="2"/>
      <c r="B81" s="2"/>
      <c r="C81" s="2"/>
      <c r="D81" s="2"/>
      <c r="E81" s="2"/>
      <c r="F81" s="1"/>
      <c r="G81" s="1"/>
      <c r="H81" s="1"/>
      <c r="I81" s="1"/>
      <c r="J81" s="1"/>
      <c r="K81" s="1"/>
      <c r="L81" s="1"/>
    </row>
    <row r="82" spans="1:12" ht="15">
      <c r="A82" s="2"/>
      <c r="B82" s="2"/>
      <c r="C82" s="2"/>
      <c r="D82" s="2"/>
      <c r="E82" s="2"/>
      <c r="F82" s="1"/>
      <c r="G82" s="1"/>
      <c r="H82" s="1"/>
      <c r="I82" s="1"/>
      <c r="J82" s="1"/>
      <c r="K82" s="1"/>
      <c r="L82" s="1"/>
    </row>
    <row r="83" spans="1:12" ht="15">
      <c r="A83" s="2"/>
      <c r="B83" s="2"/>
      <c r="C83" s="2"/>
      <c r="D83" s="2"/>
      <c r="E83" s="2"/>
      <c r="F83" s="1"/>
      <c r="G83" s="1"/>
      <c r="H83" s="1"/>
      <c r="I83" s="1"/>
      <c r="J83" s="1"/>
      <c r="K83" s="1"/>
      <c r="L83" s="1"/>
    </row>
    <row r="84" spans="1:12" ht="15">
      <c r="A84" s="2"/>
      <c r="B84" s="2"/>
      <c r="C84" s="2"/>
      <c r="D84" s="2"/>
      <c r="E84" s="2"/>
      <c r="F84" s="1"/>
      <c r="G84" s="1"/>
      <c r="H84" s="1"/>
      <c r="I84" s="1"/>
      <c r="J84" s="1"/>
      <c r="K84" s="1"/>
      <c r="L84" s="1"/>
    </row>
    <row r="85" spans="1:12" ht="15">
      <c r="A85" s="2"/>
      <c r="B85" s="2"/>
      <c r="C85" s="2"/>
      <c r="D85" s="2"/>
      <c r="E85" s="2"/>
      <c r="F85" s="1"/>
      <c r="G85" s="1"/>
      <c r="H85" s="1"/>
      <c r="I85" s="1"/>
      <c r="J85" s="1"/>
      <c r="K85" s="1"/>
      <c r="L85" s="1"/>
    </row>
    <row r="86" spans="1:12" ht="15">
      <c r="A86" s="2"/>
      <c r="B86" s="2"/>
      <c r="C86" s="2"/>
      <c r="D86" s="2"/>
      <c r="E86" s="2"/>
      <c r="F86" s="1"/>
      <c r="G86" s="1"/>
      <c r="H86" s="1"/>
      <c r="I86" s="1"/>
      <c r="J86" s="1"/>
      <c r="K86" s="1"/>
      <c r="L86" s="1"/>
    </row>
    <row r="87" spans="1:12" ht="15">
      <c r="A87" s="2"/>
      <c r="B87" s="2"/>
      <c r="C87" s="2"/>
      <c r="D87" s="2"/>
      <c r="E87" s="2"/>
      <c r="F87" s="1"/>
      <c r="G87" s="1"/>
      <c r="H87" s="1"/>
      <c r="I87" s="1"/>
      <c r="J87" s="1"/>
      <c r="K87" s="1"/>
      <c r="L87" s="1"/>
    </row>
    <row r="88" spans="1:12" ht="15">
      <c r="A88" s="2"/>
      <c r="B88" s="2"/>
      <c r="C88" s="2"/>
      <c r="D88" s="2"/>
      <c r="E88" s="2"/>
      <c r="F88" s="1"/>
      <c r="G88" s="1"/>
      <c r="H88" s="1"/>
      <c r="I88" s="1"/>
      <c r="J88" s="1"/>
      <c r="K88" s="1"/>
      <c r="L88" s="1"/>
    </row>
    <row r="89" spans="1:12" ht="15">
      <c r="A89" s="2"/>
      <c r="B89" s="2"/>
      <c r="C89" s="2"/>
      <c r="D89" s="2"/>
      <c r="E89" s="2"/>
      <c r="F89" s="1"/>
      <c r="G89" s="1"/>
      <c r="H89" s="1"/>
      <c r="I89" s="1"/>
      <c r="J89" s="1"/>
      <c r="K89" s="1"/>
      <c r="L89" s="1"/>
    </row>
    <row r="90" spans="1:12" ht="15">
      <c r="A90" s="2"/>
      <c r="B90" s="2"/>
      <c r="C90" s="2"/>
      <c r="D90" s="2"/>
      <c r="E90" s="2"/>
      <c r="F90" s="1"/>
      <c r="G90" s="1"/>
      <c r="H90" s="1"/>
      <c r="I90" s="1"/>
      <c r="J90" s="1"/>
      <c r="K90" s="1"/>
      <c r="L90" s="1"/>
    </row>
    <row r="91" spans="1:12" ht="15">
      <c r="A91" s="2"/>
      <c r="B91" s="2"/>
      <c r="C91" s="2"/>
      <c r="D91" s="2"/>
      <c r="E91" s="2"/>
      <c r="F91" s="1"/>
      <c r="G91" s="1"/>
      <c r="H91" s="1"/>
      <c r="I91" s="1"/>
      <c r="J91" s="1"/>
      <c r="K91" s="1"/>
      <c r="L91" s="1"/>
    </row>
    <row r="92" spans="1:12" ht="15">
      <c r="A92" s="2"/>
      <c r="B92" s="2"/>
      <c r="C92" s="2"/>
      <c r="D92" s="2"/>
      <c r="E92" s="2"/>
      <c r="F92" s="1"/>
      <c r="G92" s="1"/>
      <c r="H92" s="1"/>
      <c r="I92" s="1"/>
      <c r="J92" s="1"/>
      <c r="K92" s="1"/>
      <c r="L92" s="1"/>
    </row>
    <row r="93" spans="1:12" ht="15">
      <c r="A93" s="2"/>
      <c r="B93" s="2"/>
      <c r="C93" s="2"/>
      <c r="D93" s="2"/>
      <c r="E93" s="2"/>
      <c r="F93" s="1"/>
      <c r="G93" s="1"/>
      <c r="H93" s="1"/>
      <c r="I93" s="1"/>
      <c r="J93" s="1"/>
      <c r="K93" s="1"/>
      <c r="L93" s="1"/>
    </row>
    <row r="94" spans="1:12" ht="15">
      <c r="A94" s="2"/>
      <c r="B94" s="2"/>
      <c r="C94" s="2"/>
      <c r="D94" s="2"/>
      <c r="E94" s="2"/>
      <c r="F94" s="1"/>
      <c r="G94" s="1"/>
      <c r="H94" s="1"/>
      <c r="I94" s="1"/>
      <c r="J94" s="1"/>
      <c r="K94" s="1"/>
      <c r="L94" s="1"/>
    </row>
    <row r="95" spans="1:12" ht="15">
      <c r="A95" s="2"/>
      <c r="B95" s="2"/>
      <c r="C95" s="2"/>
      <c r="D95" s="2"/>
      <c r="E95" s="2"/>
      <c r="F95" s="1"/>
      <c r="G95" s="1"/>
      <c r="H95" s="1"/>
      <c r="I95" s="1"/>
      <c r="J95" s="1"/>
      <c r="K95" s="1"/>
      <c r="L95" s="1"/>
    </row>
    <row r="96" spans="1:12" ht="15">
      <c r="A96" s="2"/>
      <c r="B96" s="2"/>
      <c r="C96" s="2"/>
      <c r="D96" s="2"/>
      <c r="E96" s="2"/>
      <c r="F96" s="1"/>
      <c r="G96" s="1"/>
      <c r="H96" s="1"/>
      <c r="I96" s="1"/>
      <c r="J96" s="1"/>
      <c r="K96" s="1"/>
      <c r="L96" s="1"/>
    </row>
    <row r="97" spans="1:12" ht="15">
      <c r="A97" s="2"/>
      <c r="B97" s="2"/>
      <c r="C97" s="2"/>
      <c r="D97" s="2"/>
      <c r="E97" s="2"/>
      <c r="F97" s="1"/>
      <c r="G97" s="1"/>
      <c r="H97" s="1"/>
      <c r="I97" s="1"/>
      <c r="J97" s="1"/>
      <c r="K97" s="1"/>
      <c r="L97" s="1"/>
    </row>
    <row r="98" spans="1:12" ht="15">
      <c r="A98" s="2"/>
      <c r="B98" s="2"/>
      <c r="C98" s="2"/>
      <c r="D98" s="2"/>
      <c r="E98" s="2"/>
      <c r="F98" s="1"/>
      <c r="G98" s="1"/>
      <c r="H98" s="1"/>
      <c r="I98" s="1"/>
      <c r="J98" s="1"/>
      <c r="K98" s="1"/>
      <c r="L98" s="1"/>
    </row>
    <row r="99" spans="1:12" ht="15">
      <c r="A99" s="2"/>
      <c r="B99" s="2"/>
      <c r="C99" s="2"/>
      <c r="D99" s="2"/>
      <c r="E99" s="2"/>
      <c r="F99" s="1"/>
      <c r="G99" s="1"/>
      <c r="H99" s="1"/>
      <c r="I99" s="1"/>
      <c r="J99" s="1"/>
      <c r="K99" s="1"/>
      <c r="L99" s="1"/>
    </row>
    <row r="100" spans="1:12" ht="15">
      <c r="A100" s="2"/>
      <c r="B100" s="2"/>
      <c r="C100" s="2"/>
      <c r="D100" s="2"/>
      <c r="E100" s="2"/>
      <c r="F100" s="1"/>
      <c r="G100" s="1"/>
      <c r="H100" s="1"/>
      <c r="I100" s="1"/>
      <c r="J100" s="1"/>
      <c r="K100" s="1"/>
      <c r="L100" s="1"/>
    </row>
    <row r="101" spans="1:12" ht="15">
      <c r="A101" s="2"/>
      <c r="B101" s="2"/>
      <c r="C101" s="2"/>
      <c r="D101" s="2"/>
      <c r="E101" s="2"/>
      <c r="F101" s="1"/>
      <c r="G101" s="1"/>
      <c r="H101" s="1"/>
      <c r="I101" s="1"/>
      <c r="J101" s="1"/>
      <c r="K101" s="1"/>
      <c r="L101" s="1"/>
    </row>
    <row r="102" spans="1:12" ht="15">
      <c r="A102" s="2"/>
      <c r="B102" s="2"/>
      <c r="C102" s="2"/>
      <c r="D102" s="2"/>
      <c r="E102" s="2"/>
      <c r="F102" s="1"/>
      <c r="G102" s="1"/>
      <c r="H102" s="1"/>
      <c r="I102" s="1"/>
      <c r="J102" s="1"/>
      <c r="K102" s="1"/>
      <c r="L102" s="1"/>
    </row>
    <row r="103" spans="1:12" ht="15">
      <c r="A103" s="2"/>
      <c r="B103" s="2"/>
      <c r="C103" s="2"/>
      <c r="D103" s="2"/>
      <c r="E103" s="2"/>
      <c r="F103" s="1"/>
      <c r="G103" s="1"/>
      <c r="H103" s="1"/>
      <c r="I103" s="1"/>
      <c r="J103" s="1"/>
      <c r="K103" s="1"/>
      <c r="L103" s="1"/>
    </row>
    <row r="104" spans="1:12" ht="15">
      <c r="A104" s="2"/>
      <c r="B104" s="2"/>
      <c r="C104" s="2"/>
      <c r="D104" s="2"/>
      <c r="E104" s="2"/>
      <c r="F104" s="1"/>
      <c r="G104" s="1"/>
      <c r="H104" s="1"/>
      <c r="I104" s="1"/>
      <c r="J104" s="1"/>
      <c r="K104" s="1"/>
      <c r="L104" s="1"/>
    </row>
    <row r="105" spans="1:12" ht="15">
      <c r="A105" s="2"/>
      <c r="B105" s="2"/>
      <c r="C105" s="2"/>
      <c r="D105" s="2"/>
      <c r="E105" s="2"/>
      <c r="F105" s="1"/>
      <c r="G105" s="1"/>
      <c r="H105" s="1"/>
      <c r="I105" s="1"/>
      <c r="J105" s="1"/>
      <c r="K105" s="1"/>
      <c r="L105" s="1"/>
    </row>
    <row r="106" spans="1:12" ht="15">
      <c r="A106" s="2"/>
      <c r="B106" s="2"/>
      <c r="C106" s="2"/>
      <c r="D106" s="2"/>
      <c r="E106" s="2"/>
      <c r="F106" s="1"/>
      <c r="G106" s="1"/>
      <c r="H106" s="1"/>
      <c r="I106" s="1"/>
      <c r="J106" s="1"/>
      <c r="K106" s="1"/>
      <c r="L106" s="1"/>
    </row>
    <row r="107" spans="1:12" ht="15">
      <c r="A107" s="2"/>
      <c r="B107" s="2"/>
      <c r="C107" s="2"/>
      <c r="D107" s="2"/>
      <c r="E107" s="2"/>
      <c r="F107" s="1"/>
      <c r="G107" s="1"/>
      <c r="H107" s="1"/>
      <c r="I107" s="1"/>
      <c r="J107" s="1"/>
      <c r="K107" s="1"/>
      <c r="L107" s="1"/>
    </row>
    <row r="108" spans="1:12" ht="15">
      <c r="A108" s="2"/>
      <c r="B108" s="2"/>
      <c r="C108" s="2"/>
      <c r="D108" s="2"/>
      <c r="E108" s="2"/>
      <c r="F108" s="1"/>
      <c r="G108" s="1"/>
      <c r="H108" s="1"/>
      <c r="I108" s="1"/>
      <c r="J108" s="1"/>
      <c r="K108" s="1"/>
      <c r="L108" s="1"/>
    </row>
    <row r="109" spans="1:12" ht="15">
      <c r="A109" s="2"/>
      <c r="B109" s="2"/>
      <c r="C109" s="2"/>
      <c r="D109" s="2"/>
      <c r="E109" s="2"/>
      <c r="F109" s="1"/>
      <c r="G109" s="1"/>
      <c r="H109" s="1"/>
      <c r="I109" s="1"/>
      <c r="J109" s="1"/>
      <c r="K109" s="1"/>
      <c r="L109" s="1"/>
    </row>
    <row r="110" spans="1:12" ht="15">
      <c r="A110" s="2"/>
      <c r="B110" s="2"/>
      <c r="C110" s="2"/>
      <c r="D110" s="2"/>
      <c r="E110" s="2"/>
      <c r="F110" s="1"/>
      <c r="G110" s="1"/>
      <c r="H110" s="1"/>
      <c r="I110" s="1"/>
      <c r="J110" s="1"/>
      <c r="K110" s="1"/>
      <c r="L110" s="1"/>
    </row>
    <row r="111" spans="1:12" ht="15">
      <c r="A111" s="2"/>
      <c r="B111" s="2"/>
      <c r="C111" s="2"/>
      <c r="D111" s="2"/>
      <c r="E111" s="2"/>
      <c r="F111" s="1"/>
      <c r="G111" s="1"/>
      <c r="H111" s="1"/>
      <c r="I111" s="1"/>
      <c r="J111" s="1"/>
      <c r="K111" s="1"/>
      <c r="L111" s="1"/>
    </row>
    <row r="112" spans="1:12" ht="15">
      <c r="A112" s="2"/>
      <c r="B112" s="2"/>
      <c r="C112" s="2"/>
      <c r="D112" s="2"/>
      <c r="E112" s="2"/>
      <c r="F112" s="1"/>
      <c r="G112" s="1"/>
      <c r="H112" s="1"/>
      <c r="I112" s="1"/>
      <c r="J112" s="1"/>
      <c r="K112" s="1"/>
      <c r="L112" s="1"/>
    </row>
    <row r="113" spans="1:12" ht="15">
      <c r="A113" s="2"/>
      <c r="B113" s="2"/>
      <c r="C113" s="2"/>
      <c r="D113" s="2"/>
      <c r="E113" s="2"/>
      <c r="F113" s="1"/>
      <c r="G113" s="1"/>
      <c r="H113" s="1"/>
      <c r="I113" s="1"/>
      <c r="J113" s="1"/>
      <c r="K113" s="1"/>
      <c r="L113" s="1"/>
    </row>
    <row r="114" spans="1:12" ht="15">
      <c r="A114" s="2"/>
      <c r="B114" s="2"/>
      <c r="C114" s="2"/>
      <c r="D114" s="2"/>
      <c r="E114" s="2"/>
      <c r="F114" s="1"/>
      <c r="G114" s="1"/>
      <c r="H114" s="1"/>
      <c r="I114" s="1"/>
      <c r="J114" s="1"/>
      <c r="K114" s="1"/>
      <c r="L114" s="1"/>
    </row>
    <row r="115" spans="1:12" ht="15">
      <c r="A115" s="2"/>
      <c r="B115" s="2"/>
      <c r="C115" s="2"/>
      <c r="D115" s="2"/>
      <c r="E115" s="2"/>
      <c r="F115" s="1"/>
      <c r="G115" s="1"/>
      <c r="H115" s="1"/>
      <c r="I115" s="1"/>
      <c r="J115" s="1"/>
      <c r="K115" s="1"/>
      <c r="L115" s="1"/>
    </row>
    <row r="116" spans="1:12" ht="15">
      <c r="A116" s="2"/>
      <c r="B116" s="2"/>
      <c r="C116" s="2"/>
      <c r="D116" s="2"/>
      <c r="E116" s="2"/>
      <c r="F116" s="1"/>
      <c r="G116" s="1"/>
      <c r="H116" s="1"/>
      <c r="I116" s="1"/>
      <c r="J116" s="1"/>
      <c r="K116" s="1"/>
      <c r="L116" s="1"/>
    </row>
    <row r="117" spans="1:12" ht="15">
      <c r="A117" s="2"/>
      <c r="B117" s="2"/>
      <c r="C117" s="2"/>
      <c r="D117" s="2"/>
      <c r="E117" s="2"/>
      <c r="F117" s="1"/>
      <c r="G117" s="1"/>
      <c r="H117" s="1"/>
      <c r="I117" s="1"/>
      <c r="J117" s="1"/>
      <c r="K117" s="1"/>
      <c r="L117" s="1"/>
    </row>
    <row r="118" spans="1:12" ht="15">
      <c r="A118" s="2"/>
      <c r="B118" s="2"/>
      <c r="C118" s="2"/>
      <c r="D118" s="2"/>
      <c r="E118" s="2"/>
      <c r="F118" s="1"/>
      <c r="G118" s="1"/>
      <c r="H118" s="1"/>
      <c r="I118" s="1"/>
      <c r="J118" s="1"/>
      <c r="K118" s="1"/>
      <c r="L118" s="1"/>
    </row>
    <row r="119" spans="1:12" ht="15">
      <c r="A119" s="2"/>
      <c r="B119" s="2"/>
      <c r="C119" s="2"/>
      <c r="D119" s="2"/>
      <c r="E119" s="2"/>
      <c r="F119" s="1"/>
      <c r="G119" s="1"/>
      <c r="H119" s="1"/>
      <c r="I119" s="1"/>
      <c r="J119" s="1"/>
      <c r="K119" s="1"/>
      <c r="L119" s="1"/>
    </row>
    <row r="120" spans="1:12" ht="15">
      <c r="A120" s="2"/>
      <c r="B120" s="2"/>
      <c r="C120" s="2"/>
      <c r="D120" s="2"/>
      <c r="E120" s="2"/>
      <c r="F120" s="1"/>
      <c r="G120" s="1"/>
      <c r="H120" s="1"/>
      <c r="I120" s="1"/>
      <c r="J120" s="1"/>
      <c r="K120" s="1"/>
      <c r="L120" s="1"/>
    </row>
    <row r="121" spans="1:12" ht="15">
      <c r="A121" s="2"/>
      <c r="B121" s="2"/>
      <c r="C121" s="2"/>
      <c r="D121" s="2"/>
      <c r="E121" s="2"/>
      <c r="F121" s="1"/>
      <c r="G121" s="1"/>
      <c r="H121" s="1"/>
      <c r="I121" s="1"/>
      <c r="J121" s="1"/>
      <c r="K121" s="1"/>
      <c r="L121" s="1"/>
    </row>
    <row r="122" spans="1:12" ht="15">
      <c r="A122" s="2"/>
      <c r="B122" s="2"/>
      <c r="C122" s="2"/>
      <c r="D122" s="2"/>
      <c r="E122" s="2"/>
      <c r="F122" s="1"/>
      <c r="G122" s="1"/>
      <c r="H122" s="1"/>
      <c r="I122" s="1"/>
      <c r="J122" s="1"/>
      <c r="K122" s="1"/>
      <c r="L122" s="1"/>
    </row>
    <row r="123" spans="1:12" ht="15">
      <c r="A123" s="2"/>
      <c r="B123" s="2"/>
      <c r="C123" s="2"/>
      <c r="D123" s="2"/>
      <c r="E123" s="2"/>
      <c r="F123" s="1"/>
      <c r="G123" s="1"/>
      <c r="H123" s="1"/>
      <c r="I123" s="1"/>
      <c r="J123" s="1"/>
      <c r="K123" s="1"/>
      <c r="L123" s="1"/>
    </row>
    <row r="124" spans="1:12" ht="15">
      <c r="A124" s="2"/>
      <c r="B124" s="2"/>
      <c r="C124" s="2"/>
      <c r="D124" s="2"/>
      <c r="E124" s="2"/>
      <c r="F124" s="1"/>
      <c r="G124" s="1"/>
      <c r="H124" s="1"/>
      <c r="I124" s="1"/>
      <c r="J124" s="1"/>
      <c r="K124" s="1"/>
      <c r="L124" s="1"/>
    </row>
    <row r="125" spans="1:12" ht="15">
      <c r="A125" s="2"/>
      <c r="B125" s="2"/>
      <c r="C125" s="2"/>
      <c r="D125" s="2"/>
      <c r="E125" s="2"/>
      <c r="F125" s="1"/>
      <c r="G125" s="1"/>
      <c r="H125" s="1"/>
      <c r="I125" s="1"/>
      <c r="J125" s="1"/>
      <c r="K125" s="1"/>
      <c r="L125" s="1"/>
    </row>
    <row r="126" spans="1:12" ht="15">
      <c r="A126" s="2"/>
      <c r="B126" s="2"/>
      <c r="C126" s="2"/>
      <c r="D126" s="2"/>
      <c r="E126" s="2"/>
      <c r="F126" s="1"/>
      <c r="G126" s="1"/>
      <c r="H126" s="1"/>
      <c r="I126" s="1"/>
      <c r="J126" s="1"/>
      <c r="K126" s="1"/>
      <c r="L126" s="1"/>
    </row>
    <row r="127" spans="1:12" ht="15">
      <c r="A127" s="2"/>
      <c r="B127" s="2"/>
      <c r="C127" s="2"/>
      <c r="D127" s="2"/>
      <c r="E127" s="2"/>
      <c r="F127" s="1"/>
      <c r="G127" s="1"/>
      <c r="H127" s="1"/>
      <c r="I127" s="1"/>
      <c r="J127" s="1"/>
      <c r="K127" s="1"/>
      <c r="L127" s="1"/>
    </row>
    <row r="128" spans="1:12" ht="15">
      <c r="A128" s="2"/>
      <c r="B128" s="2"/>
      <c r="C128" s="2"/>
      <c r="D128" s="2"/>
      <c r="E128" s="2"/>
      <c r="F128" s="1"/>
      <c r="G128" s="1"/>
      <c r="H128" s="1"/>
      <c r="I128" s="1"/>
      <c r="J128" s="1"/>
      <c r="K128" s="1"/>
      <c r="L128" s="1"/>
    </row>
    <row r="129" spans="1:12" ht="15">
      <c r="A129" s="2"/>
      <c r="B129" s="2"/>
      <c r="C129" s="2"/>
      <c r="D129" s="2"/>
      <c r="E129" s="2"/>
      <c r="F129" s="1"/>
      <c r="G129" s="1"/>
      <c r="H129" s="1"/>
      <c r="I129" s="1"/>
      <c r="J129" s="1"/>
      <c r="K129" s="1"/>
      <c r="L129" s="1"/>
    </row>
    <row r="130" spans="1:12" ht="15">
      <c r="A130" s="2"/>
      <c r="B130" s="2"/>
      <c r="C130" s="2"/>
      <c r="D130" s="2"/>
      <c r="E130" s="2"/>
      <c r="F130" s="1"/>
      <c r="G130" s="1"/>
      <c r="H130" s="1"/>
      <c r="I130" s="1"/>
      <c r="J130" s="1"/>
      <c r="K130" s="1"/>
      <c r="L130" s="1"/>
    </row>
    <row r="131" spans="1:12" ht="15">
      <c r="A131" s="2"/>
      <c r="B131" s="2"/>
      <c r="C131" s="2"/>
      <c r="D131" s="2"/>
      <c r="E131" s="2"/>
      <c r="F131" s="1"/>
      <c r="G131" s="1"/>
      <c r="H131" s="1"/>
      <c r="I131" s="1"/>
      <c r="J131" s="1"/>
      <c r="K131" s="1"/>
      <c r="L131" s="1"/>
    </row>
    <row r="132" spans="1:12" ht="15">
      <c r="A132" s="2"/>
      <c r="B132" s="2"/>
      <c r="C132" s="2"/>
      <c r="D132" s="2"/>
      <c r="E132" s="2"/>
      <c r="F132" s="1"/>
      <c r="G132" s="1"/>
      <c r="H132" s="1"/>
      <c r="I132" s="1"/>
      <c r="J132" s="1"/>
      <c r="K132" s="1"/>
      <c r="L132" s="1"/>
    </row>
    <row r="133" spans="1:12" ht="15">
      <c r="A133" s="2"/>
      <c r="B133" s="2"/>
      <c r="C133" s="2"/>
      <c r="D133" s="2"/>
      <c r="E133" s="2"/>
      <c r="F133" s="1"/>
      <c r="G133" s="1"/>
      <c r="H133" s="1"/>
      <c r="I133" s="1"/>
      <c r="J133" s="1"/>
      <c r="K133" s="1"/>
      <c r="L133" s="1"/>
    </row>
    <row r="134" spans="1:12" ht="15">
      <c r="A134" s="2"/>
      <c r="B134" s="2"/>
      <c r="C134" s="2"/>
      <c r="D134" s="2"/>
      <c r="E134" s="2"/>
      <c r="F134" s="1"/>
      <c r="G134" s="1"/>
      <c r="H134" s="1"/>
      <c r="I134" s="1"/>
      <c r="J134" s="1"/>
      <c r="K134" s="1"/>
      <c r="L134" s="1"/>
    </row>
    <row r="135" spans="1:12" ht="15">
      <c r="A135" s="2"/>
      <c r="B135" s="2"/>
      <c r="C135" s="2"/>
      <c r="D135" s="2"/>
      <c r="E135" s="2"/>
      <c r="F135" s="1"/>
      <c r="G135" s="1"/>
      <c r="H135" s="1"/>
      <c r="I135" s="1"/>
      <c r="J135" s="1"/>
      <c r="K135" s="1"/>
      <c r="L135" s="1"/>
    </row>
    <row r="136" spans="1:12" ht="15">
      <c r="A136" s="2"/>
      <c r="B136" s="2"/>
      <c r="C136" s="2"/>
      <c r="D136" s="2"/>
      <c r="E136" s="2"/>
      <c r="F136" s="1"/>
      <c r="G136" s="1"/>
      <c r="H136" s="1"/>
      <c r="I136" s="1"/>
      <c r="J136" s="1"/>
      <c r="K136" s="1"/>
      <c r="L136" s="1"/>
    </row>
    <row r="137" spans="1:12" ht="15">
      <c r="A137" s="2"/>
      <c r="B137" s="2"/>
      <c r="C137" s="2"/>
      <c r="D137" s="2"/>
      <c r="E137" s="2"/>
      <c r="F137" s="1"/>
      <c r="G137" s="1"/>
      <c r="H137" s="1"/>
      <c r="I137" s="1"/>
      <c r="J137" s="1"/>
      <c r="K137" s="1"/>
      <c r="L137" s="1"/>
    </row>
    <row r="138" spans="1:12" ht="15">
      <c r="A138" s="2"/>
      <c r="B138" s="2"/>
      <c r="C138" s="2"/>
      <c r="D138" s="2"/>
      <c r="E138" s="2"/>
      <c r="F138" s="1"/>
      <c r="G138" s="1"/>
      <c r="H138" s="1"/>
      <c r="I138" s="1"/>
      <c r="J138" s="1"/>
      <c r="K138" s="1"/>
      <c r="L138" s="1"/>
    </row>
    <row r="139" spans="1:12" ht="15">
      <c r="A139" s="2"/>
      <c r="B139" s="2"/>
      <c r="C139" s="2"/>
      <c r="D139" s="2"/>
      <c r="E139" s="2"/>
      <c r="F139" s="1"/>
      <c r="G139" s="1"/>
      <c r="H139" s="1"/>
      <c r="I139" s="1"/>
      <c r="J139" s="1"/>
      <c r="K139" s="1"/>
      <c r="L139" s="1"/>
    </row>
    <row r="140" spans="1:12" ht="15">
      <c r="A140" s="2"/>
      <c r="B140" s="2"/>
      <c r="C140" s="2"/>
      <c r="D140" s="2"/>
      <c r="E140" s="2"/>
      <c r="F140" s="1"/>
      <c r="G140" s="1"/>
      <c r="H140" s="1"/>
      <c r="I140" s="1"/>
      <c r="J140" s="1"/>
      <c r="K140" s="1"/>
      <c r="L140" s="1"/>
    </row>
    <row r="141" spans="1:12" ht="15">
      <c r="A141" s="2"/>
      <c r="B141" s="2"/>
      <c r="C141" s="2"/>
      <c r="D141" s="2"/>
      <c r="E141" s="2"/>
      <c r="F141" s="1"/>
      <c r="G141" s="1"/>
      <c r="H141" s="1"/>
      <c r="I141" s="1"/>
      <c r="J141" s="1"/>
      <c r="K141" s="1"/>
      <c r="L141" s="1"/>
    </row>
    <row r="142" spans="1:12" ht="15">
      <c r="A142" s="2"/>
      <c r="B142" s="2"/>
      <c r="C142" s="2"/>
      <c r="D142" s="2"/>
      <c r="E142" s="2"/>
      <c r="F142" s="1"/>
      <c r="G142" s="1"/>
      <c r="H142" s="1"/>
      <c r="I142" s="1"/>
      <c r="J142" s="1"/>
      <c r="K142" s="1"/>
      <c r="L142" s="1"/>
    </row>
    <row r="143" spans="1:12" ht="15">
      <c r="A143" s="2"/>
      <c r="B143" s="2"/>
      <c r="C143" s="2"/>
      <c r="D143" s="2"/>
      <c r="E143" s="2"/>
      <c r="F143" s="1"/>
      <c r="G143" s="1"/>
      <c r="H143" s="1"/>
      <c r="I143" s="1"/>
      <c r="J143" s="1"/>
      <c r="K143" s="1"/>
      <c r="L143" s="1"/>
    </row>
    <row r="144" spans="1:12" ht="15">
      <c r="A144" s="2"/>
      <c r="B144" s="2"/>
      <c r="C144" s="2"/>
      <c r="D144" s="2"/>
      <c r="E144" s="2"/>
      <c r="F144" s="1"/>
      <c r="G144" s="1"/>
      <c r="H144" s="1"/>
      <c r="I144" s="1"/>
      <c r="J144" s="1"/>
      <c r="K144" s="1"/>
      <c r="L144" s="1"/>
    </row>
    <row r="145" spans="1:12" ht="15">
      <c r="A145" s="2"/>
      <c r="B145" s="2"/>
      <c r="C145" s="2"/>
      <c r="D145" s="2"/>
      <c r="E145" s="2"/>
      <c r="F145" s="1"/>
      <c r="G145" s="1"/>
      <c r="H145" s="1"/>
      <c r="I145" s="1"/>
      <c r="J145" s="1"/>
      <c r="K145" s="1"/>
      <c r="L145" s="1"/>
    </row>
    <row r="146" spans="1:12" ht="15">
      <c r="A146" s="2"/>
      <c r="B146" s="2"/>
      <c r="C146" s="2"/>
      <c r="D146" s="2"/>
      <c r="E146" s="2"/>
      <c r="F146" s="1"/>
      <c r="G146" s="1"/>
      <c r="H146" s="1"/>
      <c r="I146" s="1"/>
      <c r="J146" s="1"/>
      <c r="K146" s="1"/>
      <c r="L146" s="1"/>
    </row>
    <row r="147" spans="1:12" ht="15">
      <c r="A147" s="2"/>
      <c r="B147" s="2"/>
      <c r="C147" s="2"/>
      <c r="D147" s="2"/>
      <c r="E147" s="2"/>
      <c r="F147" s="1"/>
      <c r="G147" s="1"/>
      <c r="H147" s="1"/>
      <c r="I147" s="1"/>
      <c r="J147" s="1"/>
      <c r="K147" s="1"/>
      <c r="L147" s="1"/>
    </row>
    <row r="148" spans="1:12" ht="15">
      <c r="A148" s="2"/>
      <c r="B148" s="2"/>
      <c r="C148" s="2"/>
      <c r="D148" s="2"/>
      <c r="E148" s="2"/>
      <c r="F148" s="1"/>
      <c r="G148" s="1"/>
      <c r="H148" s="1"/>
      <c r="I148" s="1"/>
      <c r="J148" s="1"/>
      <c r="K148" s="1"/>
      <c r="L148" s="1"/>
    </row>
    <row r="149" spans="6:12" ht="15">
      <c r="F149" s="1"/>
      <c r="G149" s="1"/>
      <c r="H149" s="1"/>
      <c r="I149" s="1"/>
      <c r="J149" s="1"/>
      <c r="K149" s="1"/>
      <c r="L149" s="1"/>
    </row>
    <row r="150" spans="6:12" ht="15">
      <c r="F150" s="1"/>
      <c r="G150" s="1"/>
      <c r="H150" s="1"/>
      <c r="I150" s="1"/>
      <c r="J150" s="1"/>
      <c r="K150" s="1"/>
      <c r="L150" s="1"/>
    </row>
    <row r="151" spans="6:12" ht="15">
      <c r="F151" s="1"/>
      <c r="G151" s="1"/>
      <c r="H151" s="1"/>
      <c r="I151" s="1"/>
      <c r="J151" s="1"/>
      <c r="K151" s="1"/>
      <c r="L151" s="1"/>
    </row>
    <row r="152" spans="6:12" ht="15">
      <c r="F152" s="1"/>
      <c r="G152" s="1"/>
      <c r="H152" s="1"/>
      <c r="I152" s="1"/>
      <c r="J152" s="1"/>
      <c r="K152" s="1"/>
      <c r="L152" s="1"/>
    </row>
    <row r="153" spans="6:12" ht="15">
      <c r="F153" s="1"/>
      <c r="G153" s="1"/>
      <c r="H153" s="1"/>
      <c r="I153" s="1"/>
      <c r="J153" s="1"/>
      <c r="K153" s="1"/>
      <c r="L153" s="1"/>
    </row>
    <row r="154" spans="6:12" ht="15">
      <c r="F154" s="1"/>
      <c r="G154" s="1"/>
      <c r="H154" s="1"/>
      <c r="I154" s="1"/>
      <c r="J154" s="1"/>
      <c r="K154" s="1"/>
      <c r="L154" s="1"/>
    </row>
    <row r="155" spans="6:12" ht="15">
      <c r="F155" s="1"/>
      <c r="G155" s="1"/>
      <c r="H155" s="1"/>
      <c r="I155" s="1"/>
      <c r="J155" s="1"/>
      <c r="K155" s="1"/>
      <c r="L155" s="1"/>
    </row>
    <row r="156" spans="6:12" ht="15">
      <c r="F156" s="1"/>
      <c r="G156" s="1"/>
      <c r="H156" s="1"/>
      <c r="I156" s="1"/>
      <c r="J156" s="1"/>
      <c r="K156" s="1"/>
      <c r="L156" s="1"/>
    </row>
    <row r="157" spans="6:12" ht="15">
      <c r="F157" s="1"/>
      <c r="G157" s="1"/>
      <c r="H157" s="1"/>
      <c r="I157" s="1"/>
      <c r="J157" s="1"/>
      <c r="K157" s="1"/>
      <c r="L157" s="1"/>
    </row>
    <row r="158" spans="6:12" ht="15">
      <c r="F158" s="1"/>
      <c r="G158" s="1"/>
      <c r="H158" s="1"/>
      <c r="I158" s="1"/>
      <c r="J158" s="1"/>
      <c r="K158" s="1"/>
      <c r="L158" s="1"/>
    </row>
    <row r="159" spans="6:12" ht="15">
      <c r="F159" s="1"/>
      <c r="G159" s="1"/>
      <c r="H159" s="1"/>
      <c r="I159" s="1"/>
      <c r="J159" s="1"/>
      <c r="K159" s="1"/>
      <c r="L159" s="1"/>
    </row>
    <row r="160" spans="6:12" ht="15">
      <c r="F160" s="1"/>
      <c r="G160" s="1"/>
      <c r="H160" s="1"/>
      <c r="I160" s="1"/>
      <c r="J160" s="1"/>
      <c r="K160" s="1"/>
      <c r="L160" s="1"/>
    </row>
    <row r="161" spans="6:12" ht="15">
      <c r="F161" s="1"/>
      <c r="G161" s="1"/>
      <c r="H161" s="1"/>
      <c r="I161" s="1"/>
      <c r="J161" s="1"/>
      <c r="K161" s="1"/>
      <c r="L161" s="1"/>
    </row>
    <row r="162" spans="6:12" ht="15">
      <c r="F162" s="1"/>
      <c r="G162" s="1"/>
      <c r="H162" s="1"/>
      <c r="I162" s="1"/>
      <c r="J162" s="1"/>
      <c r="K162" s="1"/>
      <c r="L162" s="1"/>
    </row>
    <row r="163" spans="6:12" ht="15">
      <c r="F163" s="1"/>
      <c r="G163" s="1"/>
      <c r="H163" s="1"/>
      <c r="I163" s="1"/>
      <c r="J163" s="1"/>
      <c r="K163" s="1"/>
      <c r="L163" s="1"/>
    </row>
    <row r="164" spans="6:12" ht="15">
      <c r="F164" s="1"/>
      <c r="G164" s="1"/>
      <c r="H164" s="1"/>
      <c r="I164" s="1"/>
      <c r="J164" s="1"/>
      <c r="K164" s="1"/>
      <c r="L164" s="1"/>
    </row>
    <row r="165" spans="6:12" ht="15">
      <c r="F165" s="1"/>
      <c r="G165" s="1"/>
      <c r="H165" s="1"/>
      <c r="I165" s="1"/>
      <c r="J165" s="1"/>
      <c r="K165" s="1"/>
      <c r="L165" s="1"/>
    </row>
    <row r="166" spans="6:12" ht="15">
      <c r="F166" s="1"/>
      <c r="G166" s="1"/>
      <c r="H166" s="1"/>
      <c r="I166" s="1"/>
      <c r="J166" s="1"/>
      <c r="K166" s="1"/>
      <c r="L166" s="1"/>
    </row>
    <row r="167" spans="6:12" ht="15">
      <c r="F167" s="1"/>
      <c r="G167" s="1"/>
      <c r="H167" s="1"/>
      <c r="I167" s="1"/>
      <c r="J167" s="1"/>
      <c r="K167" s="1"/>
      <c r="L167" s="1"/>
    </row>
    <row r="168" spans="6:12" ht="15">
      <c r="F168" s="1"/>
      <c r="G168" s="1"/>
      <c r="H168" s="1"/>
      <c r="I168" s="1"/>
      <c r="J168" s="1"/>
      <c r="K168" s="1"/>
      <c r="L168" s="1"/>
    </row>
    <row r="169" spans="6:12" ht="15">
      <c r="F169" s="1"/>
      <c r="G169" s="1"/>
      <c r="H169" s="1"/>
      <c r="I169" s="1"/>
      <c r="J169" s="1"/>
      <c r="K169" s="1"/>
      <c r="L169" s="1"/>
    </row>
    <row r="170" spans="6:12" ht="15">
      <c r="F170" s="1"/>
      <c r="G170" s="1"/>
      <c r="H170" s="1"/>
      <c r="I170" s="1"/>
      <c r="J170" s="1"/>
      <c r="K170" s="1"/>
      <c r="L170" s="1"/>
    </row>
    <row r="171" spans="6:12" ht="15">
      <c r="F171" s="1"/>
      <c r="G171" s="1"/>
      <c r="H171" s="1"/>
      <c r="I171" s="1"/>
      <c r="J171" s="1"/>
      <c r="K171" s="1"/>
      <c r="L171" s="1"/>
    </row>
    <row r="172" spans="6:12" ht="15">
      <c r="F172" s="1"/>
      <c r="G172" s="1"/>
      <c r="H172" s="1"/>
      <c r="I172" s="1"/>
      <c r="J172" s="1"/>
      <c r="K172" s="1"/>
      <c r="L172" s="1"/>
    </row>
    <row r="173" spans="6:12" ht="15">
      <c r="F173" s="1"/>
      <c r="G173" s="1"/>
      <c r="H173" s="1"/>
      <c r="I173" s="1"/>
      <c r="J173" s="1"/>
      <c r="K173" s="1"/>
      <c r="L173" s="1"/>
    </row>
    <row r="174" spans="6:12" ht="15">
      <c r="F174" s="1"/>
      <c r="G174" s="1"/>
      <c r="H174" s="1"/>
      <c r="I174" s="1"/>
      <c r="J174" s="1"/>
      <c r="K174" s="1"/>
      <c r="L174" s="1"/>
    </row>
    <row r="175" spans="6:12" ht="15">
      <c r="F175" s="1"/>
      <c r="G175" s="1"/>
      <c r="H175" s="1"/>
      <c r="I175" s="1"/>
      <c r="J175" s="1"/>
      <c r="K175" s="1"/>
      <c r="L175" s="1"/>
    </row>
    <row r="176" spans="6:12" ht="15">
      <c r="F176" s="1"/>
      <c r="G176" s="1"/>
      <c r="H176" s="1"/>
      <c r="I176" s="1"/>
      <c r="J176" s="1"/>
      <c r="K176" s="1"/>
      <c r="L176" s="1"/>
    </row>
    <row r="177" spans="6:12" ht="15">
      <c r="F177" s="1"/>
      <c r="G177" s="1"/>
      <c r="H177" s="1"/>
      <c r="I177" s="1"/>
      <c r="J177" s="1"/>
      <c r="K177" s="1"/>
      <c r="L177" s="1"/>
    </row>
    <row r="178" spans="6:12" ht="15">
      <c r="F178" s="1"/>
      <c r="G178" s="1"/>
      <c r="H178" s="1"/>
      <c r="I178" s="1"/>
      <c r="J178" s="1"/>
      <c r="K178" s="1"/>
      <c r="L178" s="1"/>
    </row>
    <row r="179" spans="6:12" ht="15">
      <c r="F179" s="1"/>
      <c r="G179" s="1"/>
      <c r="H179" s="1"/>
      <c r="I179" s="1"/>
      <c r="J179" s="1"/>
      <c r="K179" s="1"/>
      <c r="L179" s="1"/>
    </row>
    <row r="180" spans="6:12" ht="15">
      <c r="F180" s="1"/>
      <c r="G180" s="1"/>
      <c r="H180" s="1"/>
      <c r="I180" s="1"/>
      <c r="J180" s="1"/>
      <c r="K180" s="1"/>
      <c r="L180" s="1"/>
    </row>
    <row r="181" spans="6:12" ht="15">
      <c r="F181" s="1"/>
      <c r="G181" s="1"/>
      <c r="H181" s="1"/>
      <c r="I181" s="1"/>
      <c r="J181" s="1"/>
      <c r="K181" s="1"/>
      <c r="L181" s="1"/>
    </row>
    <row r="182" spans="6:12" ht="15">
      <c r="F182" s="1"/>
      <c r="G182" s="1"/>
      <c r="H182" s="1"/>
      <c r="I182" s="1"/>
      <c r="J182" s="1"/>
      <c r="K182" s="1"/>
      <c r="L182" s="1"/>
    </row>
    <row r="183" spans="6:12" ht="15">
      <c r="F183" s="1"/>
      <c r="G183" s="1"/>
      <c r="H183" s="1"/>
      <c r="I183" s="1"/>
      <c r="J183" s="1"/>
      <c r="K183" s="1"/>
      <c r="L183" s="1"/>
    </row>
    <row r="184" spans="6:12" ht="15">
      <c r="F184" s="1"/>
      <c r="G184" s="1"/>
      <c r="H184" s="1"/>
      <c r="I184" s="1"/>
      <c r="J184" s="1"/>
      <c r="K184" s="1"/>
      <c r="L184" s="1"/>
    </row>
    <row r="185" spans="6:12" ht="15">
      <c r="F185" s="1"/>
      <c r="G185" s="1"/>
      <c r="H185" s="1"/>
      <c r="I185" s="1"/>
      <c r="J185" s="1"/>
      <c r="K185" s="1"/>
      <c r="L185" s="1"/>
    </row>
    <row r="186" spans="6:12" ht="15">
      <c r="F186" s="1"/>
      <c r="G186" s="1"/>
      <c r="H186" s="1"/>
      <c r="I186" s="1"/>
      <c r="J186" s="1"/>
      <c r="K186" s="1"/>
      <c r="L186" s="1"/>
    </row>
    <row r="187" spans="6:12" ht="15">
      <c r="F187" s="1"/>
      <c r="G187" s="1"/>
      <c r="H187" s="1"/>
      <c r="I187" s="1"/>
      <c r="J187" s="1"/>
      <c r="K187" s="1"/>
      <c r="L187" s="1"/>
    </row>
    <row r="188" spans="6:12" ht="15">
      <c r="F188" s="1"/>
      <c r="G188" s="1"/>
      <c r="H188" s="1"/>
      <c r="I188" s="1"/>
      <c r="J188" s="1"/>
      <c r="K188" s="1"/>
      <c r="L188" s="1"/>
    </row>
    <row r="189" spans="6:12" ht="15">
      <c r="F189" s="1"/>
      <c r="G189" s="1"/>
      <c r="H189" s="1"/>
      <c r="I189" s="1"/>
      <c r="J189" s="1"/>
      <c r="K189" s="1"/>
      <c r="L189" s="1"/>
    </row>
    <row r="190" spans="6:12" ht="15">
      <c r="F190" s="1"/>
      <c r="G190" s="1"/>
      <c r="H190" s="1"/>
      <c r="I190" s="1"/>
      <c r="J190" s="1"/>
      <c r="K190" s="1"/>
      <c r="L190" s="1"/>
    </row>
    <row r="191" spans="6:12" ht="15">
      <c r="F191" s="1"/>
      <c r="G191" s="1"/>
      <c r="H191" s="1"/>
      <c r="I191" s="1"/>
      <c r="J191" s="1"/>
      <c r="K191" s="1"/>
      <c r="L191" s="1"/>
    </row>
    <row r="192" spans="6:12" ht="15">
      <c r="F192" s="1"/>
      <c r="G192" s="1"/>
      <c r="H192" s="1"/>
      <c r="I192" s="1"/>
      <c r="J192" s="1"/>
      <c r="K192" s="1"/>
      <c r="L192" s="1"/>
    </row>
    <row r="193" spans="6:12" ht="15">
      <c r="F193" s="1"/>
      <c r="G193" s="1"/>
      <c r="H193" s="1"/>
      <c r="I193" s="1"/>
      <c r="J193" s="1"/>
      <c r="K193" s="1"/>
      <c r="L193" s="1"/>
    </row>
    <row r="194" spans="6:12" ht="15">
      <c r="F194" s="1"/>
      <c r="G194" s="1"/>
      <c r="H194" s="1"/>
      <c r="I194" s="1"/>
      <c r="J194" s="1"/>
      <c r="K194" s="1"/>
      <c r="L194" s="1"/>
    </row>
    <row r="195" spans="6:12" ht="15">
      <c r="F195" s="1"/>
      <c r="G195" s="1"/>
      <c r="H195" s="1"/>
      <c r="I195" s="1"/>
      <c r="J195" s="1"/>
      <c r="K195" s="1"/>
      <c r="L195" s="1"/>
    </row>
    <row r="196" spans="6:12" ht="15">
      <c r="F196" s="1"/>
      <c r="G196" s="1"/>
      <c r="H196" s="1"/>
      <c r="I196" s="1"/>
      <c r="J196" s="1"/>
      <c r="K196" s="1"/>
      <c r="L196" s="1"/>
    </row>
    <row r="197" spans="6:12" ht="15">
      <c r="F197" s="1"/>
      <c r="G197" s="1"/>
      <c r="H197" s="1"/>
      <c r="I197" s="1"/>
      <c r="J197" s="1"/>
      <c r="K197" s="1"/>
      <c r="L197" s="1"/>
    </row>
    <row r="198" spans="6:12" ht="15">
      <c r="F198" s="1"/>
      <c r="G198" s="1"/>
      <c r="H198" s="1"/>
      <c r="I198" s="1"/>
      <c r="J198" s="1"/>
      <c r="K198" s="1"/>
      <c r="L198" s="1"/>
    </row>
    <row r="199" spans="6:12" ht="15">
      <c r="F199" s="1"/>
      <c r="G199" s="1"/>
      <c r="H199" s="1"/>
      <c r="I199" s="1"/>
      <c r="J199" s="1"/>
      <c r="K199" s="1"/>
      <c r="L199" s="1"/>
    </row>
    <row r="200" spans="6:12" ht="15">
      <c r="F200" s="1"/>
      <c r="G200" s="1"/>
      <c r="H200" s="1"/>
      <c r="I200" s="1"/>
      <c r="J200" s="1"/>
      <c r="K200" s="1"/>
      <c r="L200" s="1"/>
    </row>
    <row r="201" spans="6:12" ht="15">
      <c r="F201" s="1"/>
      <c r="G201" s="1"/>
      <c r="H201" s="1"/>
      <c r="I201" s="1"/>
      <c r="J201" s="1"/>
      <c r="K201" s="1"/>
      <c r="L201" s="1"/>
    </row>
    <row r="202" spans="6:12" ht="15">
      <c r="F202" s="1"/>
      <c r="G202" s="1"/>
      <c r="H202" s="1"/>
      <c r="I202" s="1"/>
      <c r="J202" s="1"/>
      <c r="K202" s="1"/>
      <c r="L202" s="1"/>
    </row>
    <row r="203" spans="6:12" ht="15">
      <c r="F203" s="1"/>
      <c r="G203" s="1"/>
      <c r="H203" s="1"/>
      <c r="I203" s="1"/>
      <c r="J203" s="1"/>
      <c r="K203" s="1"/>
      <c r="L203" s="1"/>
    </row>
    <row r="204" spans="6:12" ht="15">
      <c r="F204" s="1"/>
      <c r="G204" s="1"/>
      <c r="H204" s="1"/>
      <c r="I204" s="1"/>
      <c r="J204" s="1"/>
      <c r="K204" s="1"/>
      <c r="L204" s="1"/>
    </row>
    <row r="205" spans="6:12" ht="15">
      <c r="F205" s="1"/>
      <c r="G205" s="1"/>
      <c r="H205" s="1"/>
      <c r="I205" s="1"/>
      <c r="J205" s="1"/>
      <c r="K205" s="1"/>
      <c r="L205" s="1"/>
    </row>
    <row r="206" spans="6:12" ht="15">
      <c r="F206" s="1"/>
      <c r="G206" s="1"/>
      <c r="H206" s="1"/>
      <c r="I206" s="1"/>
      <c r="J206" s="1"/>
      <c r="K206" s="1"/>
      <c r="L206" s="1"/>
    </row>
    <row r="207" spans="6:12" ht="15">
      <c r="F207" s="1"/>
      <c r="G207" s="1"/>
      <c r="H207" s="1"/>
      <c r="I207" s="1"/>
      <c r="J207" s="1"/>
      <c r="K207" s="1"/>
      <c r="L207" s="1"/>
    </row>
    <row r="208" spans="6:12" ht="15">
      <c r="F208" s="1"/>
      <c r="G208" s="1"/>
      <c r="H208" s="1"/>
      <c r="I208" s="1"/>
      <c r="J208" s="1"/>
      <c r="K208" s="1"/>
      <c r="L208" s="1"/>
    </row>
    <row r="209" spans="6:12" ht="15">
      <c r="F209" s="1"/>
      <c r="G209" s="1"/>
      <c r="H209" s="1"/>
      <c r="I209" s="1"/>
      <c r="J209" s="1"/>
      <c r="K209" s="1"/>
      <c r="L209" s="1"/>
    </row>
    <row r="210" spans="6:12" ht="15">
      <c r="F210" s="1"/>
      <c r="G210" s="1"/>
      <c r="H210" s="1"/>
      <c r="I210" s="1"/>
      <c r="J210" s="1"/>
      <c r="K210" s="1"/>
      <c r="L210" s="1"/>
    </row>
    <row r="211" spans="6:12" ht="15">
      <c r="F211" s="1"/>
      <c r="G211" s="1"/>
      <c r="H211" s="1"/>
      <c r="I211" s="1"/>
      <c r="J211" s="1"/>
      <c r="K211" s="1"/>
      <c r="L211" s="1"/>
    </row>
    <row r="212" spans="6:12" ht="15">
      <c r="F212" s="1"/>
      <c r="G212" s="1"/>
      <c r="H212" s="1"/>
      <c r="I212" s="1"/>
      <c r="J212" s="1"/>
      <c r="K212" s="1"/>
      <c r="L212" s="1"/>
    </row>
    <row r="213" spans="6:12" ht="15">
      <c r="F213" s="1"/>
      <c r="G213" s="1"/>
      <c r="H213" s="1"/>
      <c r="I213" s="1"/>
      <c r="J213" s="1"/>
      <c r="K213" s="1"/>
      <c r="L213" s="1"/>
    </row>
    <row r="214" spans="6:12" ht="15">
      <c r="F214" s="1"/>
      <c r="G214" s="1"/>
      <c r="H214" s="1"/>
      <c r="I214" s="1"/>
      <c r="J214" s="1"/>
      <c r="K214" s="1"/>
      <c r="L214" s="1"/>
    </row>
    <row r="215" spans="6:12" ht="15">
      <c r="F215" s="1"/>
      <c r="G215" s="1"/>
      <c r="H215" s="1"/>
      <c r="I215" s="1"/>
      <c r="J215" s="1"/>
      <c r="K215" s="1"/>
      <c r="L215" s="1"/>
    </row>
    <row r="216" spans="6:12" ht="15">
      <c r="F216" s="1"/>
      <c r="G216" s="1"/>
      <c r="H216" s="1"/>
      <c r="I216" s="1"/>
      <c r="J216" s="1"/>
      <c r="K216" s="1"/>
      <c r="L216" s="1"/>
    </row>
    <row r="217" spans="6:12" ht="15">
      <c r="F217" s="1"/>
      <c r="G217" s="1"/>
      <c r="H217" s="1"/>
      <c r="I217" s="1"/>
      <c r="J217" s="1"/>
      <c r="K217" s="1"/>
      <c r="L217" s="1"/>
    </row>
    <row r="218" spans="6:12" ht="15">
      <c r="F218" s="1"/>
      <c r="G218" s="1"/>
      <c r="H218" s="1"/>
      <c r="I218" s="1"/>
      <c r="J218" s="1"/>
      <c r="K218" s="1"/>
      <c r="L218" s="1"/>
    </row>
    <row r="219" spans="6:12" ht="15">
      <c r="F219" s="1"/>
      <c r="G219" s="1"/>
      <c r="H219" s="1"/>
      <c r="I219" s="1"/>
      <c r="J219" s="1"/>
      <c r="K219" s="1"/>
      <c r="L219" s="1"/>
    </row>
    <row r="220" spans="6:12" ht="15">
      <c r="F220" s="1"/>
      <c r="G220" s="1"/>
      <c r="H220" s="1"/>
      <c r="I220" s="1"/>
      <c r="J220" s="1"/>
      <c r="K220" s="1"/>
      <c r="L220" s="1"/>
    </row>
    <row r="221" spans="6:12" ht="15">
      <c r="F221" s="1"/>
      <c r="G221" s="1"/>
      <c r="H221" s="1"/>
      <c r="I221" s="1"/>
      <c r="J221" s="1"/>
      <c r="K221" s="1"/>
      <c r="L221" s="1"/>
    </row>
    <row r="222" spans="6:12" ht="15">
      <c r="F222" s="1"/>
      <c r="G222" s="1"/>
      <c r="H222" s="1"/>
      <c r="I222" s="1"/>
      <c r="J222" s="1"/>
      <c r="K222" s="1"/>
      <c r="L222" s="1"/>
    </row>
    <row r="223" spans="6:12" ht="15">
      <c r="F223" s="1"/>
      <c r="G223" s="1"/>
      <c r="H223" s="1"/>
      <c r="I223" s="1"/>
      <c r="J223" s="1"/>
      <c r="K223" s="1"/>
      <c r="L223" s="1"/>
    </row>
    <row r="224" spans="6:12" ht="15">
      <c r="F224" s="1"/>
      <c r="G224" s="1"/>
      <c r="H224" s="1"/>
      <c r="I224" s="1"/>
      <c r="J224" s="1"/>
      <c r="K224" s="1"/>
      <c r="L224" s="1"/>
    </row>
    <row r="225" spans="6:12" ht="15">
      <c r="F225" s="1"/>
      <c r="G225" s="1"/>
      <c r="H225" s="1"/>
      <c r="I225" s="1"/>
      <c r="J225" s="1"/>
      <c r="K225" s="1"/>
      <c r="L225" s="1"/>
    </row>
    <row r="226" spans="6:12" ht="15">
      <c r="F226" s="1"/>
      <c r="G226" s="1"/>
      <c r="H226" s="1"/>
      <c r="I226" s="1"/>
      <c r="J226" s="1"/>
      <c r="K226" s="1"/>
      <c r="L226" s="1"/>
    </row>
    <row r="227" spans="6:12" ht="15">
      <c r="F227" s="1"/>
      <c r="G227" s="1"/>
      <c r="H227" s="1"/>
      <c r="I227" s="1"/>
      <c r="J227" s="1"/>
      <c r="K227" s="1"/>
      <c r="L227" s="1"/>
    </row>
    <row r="228" spans="6:12" ht="15">
      <c r="F228" s="1"/>
      <c r="G228" s="1"/>
      <c r="H228" s="1"/>
      <c r="I228" s="1"/>
      <c r="J228" s="1"/>
      <c r="K228" s="1"/>
      <c r="L228" s="1"/>
    </row>
    <row r="229" spans="6:12" ht="15">
      <c r="F229" s="1"/>
      <c r="G229" s="1"/>
      <c r="H229" s="1"/>
      <c r="I229" s="1"/>
      <c r="J229" s="1"/>
      <c r="K229" s="1"/>
      <c r="L229" s="1"/>
    </row>
    <row r="230" spans="6:12" ht="15">
      <c r="F230" s="1"/>
      <c r="G230" s="1"/>
      <c r="H230" s="1"/>
      <c r="I230" s="1"/>
      <c r="J230" s="1"/>
      <c r="K230" s="1"/>
      <c r="L230" s="1"/>
    </row>
    <row r="231" spans="6:12" ht="15">
      <c r="F231" s="1"/>
      <c r="G231" s="1"/>
      <c r="H231" s="1"/>
      <c r="I231" s="1"/>
      <c r="J231" s="1"/>
      <c r="K231" s="1"/>
      <c r="L231" s="1"/>
    </row>
    <row r="232" spans="6:12" ht="15">
      <c r="F232" s="1"/>
      <c r="G232" s="1"/>
      <c r="H232" s="1"/>
      <c r="I232" s="1"/>
      <c r="J232" s="1"/>
      <c r="K232" s="1"/>
      <c r="L232" s="1"/>
    </row>
    <row r="233" spans="6:12" ht="15">
      <c r="F233" s="1"/>
      <c r="G233" s="1"/>
      <c r="H233" s="1"/>
      <c r="I233" s="1"/>
      <c r="J233" s="1"/>
      <c r="K233" s="1"/>
      <c r="L233" s="1"/>
    </row>
    <row r="234" spans="6:12" ht="15">
      <c r="F234" s="1"/>
      <c r="G234" s="1"/>
      <c r="H234" s="1"/>
      <c r="I234" s="1"/>
      <c r="J234" s="1"/>
      <c r="K234" s="1"/>
      <c r="L234" s="1"/>
    </row>
    <row r="235" spans="6:12" ht="15">
      <c r="F235" s="1"/>
      <c r="G235" s="1"/>
      <c r="H235" s="1"/>
      <c r="I235" s="1"/>
      <c r="J235" s="1"/>
      <c r="K235" s="1"/>
      <c r="L235" s="1"/>
    </row>
    <row r="236" spans="6:12" ht="15">
      <c r="F236" s="1"/>
      <c r="G236" s="1"/>
      <c r="H236" s="1"/>
      <c r="I236" s="1"/>
      <c r="J236" s="1"/>
      <c r="K236" s="1"/>
      <c r="L236" s="1"/>
    </row>
    <row r="237" spans="6:12" ht="15">
      <c r="F237" s="1"/>
      <c r="G237" s="1"/>
      <c r="H237" s="1"/>
      <c r="I237" s="1"/>
      <c r="J237" s="1"/>
      <c r="K237" s="1"/>
      <c r="L237" s="1"/>
    </row>
    <row r="238" spans="6:12" ht="15">
      <c r="F238" s="1"/>
      <c r="G238" s="1"/>
      <c r="H238" s="1"/>
      <c r="I238" s="1"/>
      <c r="J238" s="1"/>
      <c r="K238" s="1"/>
      <c r="L238" s="1"/>
    </row>
    <row r="239" spans="6:12" ht="15">
      <c r="F239" s="1"/>
      <c r="G239" s="1"/>
      <c r="H239" s="1"/>
      <c r="I239" s="1"/>
      <c r="J239" s="1"/>
      <c r="K239" s="1"/>
      <c r="L239" s="1"/>
    </row>
    <row r="240" spans="6:12" ht="15">
      <c r="F240" s="1"/>
      <c r="G240" s="1"/>
      <c r="H240" s="1"/>
      <c r="I240" s="1"/>
      <c r="J240" s="1"/>
      <c r="K240" s="1"/>
      <c r="L240" s="1"/>
    </row>
    <row r="241" spans="6:12" ht="15">
      <c r="F241" s="1"/>
      <c r="G241" s="1"/>
      <c r="H241" s="1"/>
      <c r="I241" s="1"/>
      <c r="J241" s="1"/>
      <c r="K241" s="1"/>
      <c r="L241" s="1"/>
    </row>
    <row r="242" spans="6:12" ht="15">
      <c r="F242" s="1"/>
      <c r="G242" s="1"/>
      <c r="H242" s="1"/>
      <c r="I242" s="1"/>
      <c r="J242" s="1"/>
      <c r="K242" s="1"/>
      <c r="L242" s="1"/>
    </row>
    <row r="243" spans="6:12" ht="15">
      <c r="F243" s="1"/>
      <c r="G243" s="1"/>
      <c r="H243" s="1"/>
      <c r="I243" s="1"/>
      <c r="J243" s="1"/>
      <c r="K243" s="1"/>
      <c r="L243" s="1"/>
    </row>
    <row r="244" spans="6:12" ht="15">
      <c r="F244" s="1"/>
      <c r="G244" s="1"/>
      <c r="H244" s="1"/>
      <c r="I244" s="1"/>
      <c r="J244" s="1"/>
      <c r="K244" s="1"/>
      <c r="L244" s="1"/>
    </row>
    <row r="245" spans="6:12" ht="15">
      <c r="F245" s="1"/>
      <c r="G245" s="1"/>
      <c r="H245" s="1"/>
      <c r="I245" s="1"/>
      <c r="J245" s="1"/>
      <c r="K245" s="1"/>
      <c r="L245" s="1"/>
    </row>
    <row r="246" spans="6:12" ht="15">
      <c r="F246" s="1"/>
      <c r="G246" s="1"/>
      <c r="H246" s="1"/>
      <c r="I246" s="1"/>
      <c r="J246" s="1"/>
      <c r="K246" s="1"/>
      <c r="L246" s="1"/>
    </row>
    <row r="247" spans="6:12" ht="15">
      <c r="F247" s="1"/>
      <c r="G247" s="1"/>
      <c r="H247" s="1"/>
      <c r="I247" s="1"/>
      <c r="J247" s="1"/>
      <c r="K247" s="1"/>
      <c r="L247" s="1"/>
    </row>
    <row r="248" spans="6:12" ht="15">
      <c r="F248" s="1"/>
      <c r="G248" s="1"/>
      <c r="H248" s="1"/>
      <c r="I248" s="1"/>
      <c r="J248" s="1"/>
      <c r="K248" s="1"/>
      <c r="L248" s="1"/>
    </row>
    <row r="249" spans="6:12" ht="15">
      <c r="F249" s="1"/>
      <c r="G249" s="1"/>
      <c r="H249" s="1"/>
      <c r="I249" s="1"/>
      <c r="J249" s="1"/>
      <c r="K249" s="1"/>
      <c r="L249" s="1"/>
    </row>
    <row r="250" spans="6:12" ht="15">
      <c r="F250" s="1"/>
      <c r="G250" s="1"/>
      <c r="H250" s="1"/>
      <c r="I250" s="1"/>
      <c r="J250" s="1"/>
      <c r="K250" s="1"/>
      <c r="L250" s="1"/>
    </row>
    <row r="251" spans="6:12" ht="15">
      <c r="F251" s="1"/>
      <c r="G251" s="1"/>
      <c r="H251" s="1"/>
      <c r="I251" s="1"/>
      <c r="J251" s="1"/>
      <c r="K251" s="1"/>
      <c r="L251" s="1"/>
    </row>
  </sheetData>
  <mergeCells count="93">
    <mergeCell ref="B63:C63"/>
    <mergeCell ref="B64:C64"/>
    <mergeCell ref="B65:C65"/>
    <mergeCell ref="A66:A71"/>
    <mergeCell ref="B66:C66"/>
    <mergeCell ref="B67:C67"/>
    <mergeCell ref="B68:C68"/>
    <mergeCell ref="B69:C69"/>
    <mergeCell ref="B70:C70"/>
    <mergeCell ref="B71:C71"/>
    <mergeCell ref="H60:H65"/>
    <mergeCell ref="H66:H71"/>
    <mergeCell ref="A36:A41"/>
    <mergeCell ref="B36:C36"/>
    <mergeCell ref="A54:A59"/>
    <mergeCell ref="B54:C54"/>
    <mergeCell ref="H54:H59"/>
    <mergeCell ref="B55:C55"/>
    <mergeCell ref="B56:C56"/>
    <mergeCell ref="B57:C57"/>
    <mergeCell ref="B58:C58"/>
    <mergeCell ref="B59:C59"/>
    <mergeCell ref="A60:A65"/>
    <mergeCell ref="B60:C60"/>
    <mergeCell ref="B61:C61"/>
    <mergeCell ref="B62:C62"/>
    <mergeCell ref="H36:H41"/>
    <mergeCell ref="B37:C37"/>
    <mergeCell ref="B38:C38"/>
    <mergeCell ref="B39:C39"/>
    <mergeCell ref="B40:C40"/>
    <mergeCell ref="B41:C41"/>
    <mergeCell ref="A42:A47"/>
    <mergeCell ref="B42:C42"/>
    <mergeCell ref="H42:H47"/>
    <mergeCell ref="B43:C43"/>
    <mergeCell ref="B44:C44"/>
    <mergeCell ref="B45:C45"/>
    <mergeCell ref="B46:C46"/>
    <mergeCell ref="B47:C47"/>
    <mergeCell ref="A48:A53"/>
    <mergeCell ref="B48:C48"/>
    <mergeCell ref="H48:H53"/>
    <mergeCell ref="B49:C49"/>
    <mergeCell ref="B50:C50"/>
    <mergeCell ref="B51:C51"/>
    <mergeCell ref="B52:C52"/>
    <mergeCell ref="B53:C53"/>
    <mergeCell ref="B28:C28"/>
    <mergeCell ref="B29:C29"/>
    <mergeCell ref="H7:H8"/>
    <mergeCell ref="A3:H3"/>
    <mergeCell ref="H4:H5"/>
    <mergeCell ref="A6:C6"/>
    <mergeCell ref="A24:A29"/>
    <mergeCell ref="B24:C24"/>
    <mergeCell ref="H24:H29"/>
    <mergeCell ref="B25:C25"/>
    <mergeCell ref="B26:C26"/>
    <mergeCell ref="B27:C27"/>
    <mergeCell ref="A13:A17"/>
    <mergeCell ref="B13:C13"/>
    <mergeCell ref="B14:C14"/>
    <mergeCell ref="B15:C15"/>
    <mergeCell ref="A30:A35"/>
    <mergeCell ref="B30:C30"/>
    <mergeCell ref="H30:H35"/>
    <mergeCell ref="B31:C31"/>
    <mergeCell ref="B32:C32"/>
    <mergeCell ref="B33:C33"/>
    <mergeCell ref="B34:C34"/>
    <mergeCell ref="B35:C35"/>
    <mergeCell ref="A1:B1"/>
    <mergeCell ref="A2:B2"/>
    <mergeCell ref="H13:H17"/>
    <mergeCell ref="H11:H12"/>
    <mergeCell ref="H18:H23"/>
    <mergeCell ref="B16:C16"/>
    <mergeCell ref="B17:C17"/>
    <mergeCell ref="B23:C23"/>
    <mergeCell ref="B12:C12"/>
    <mergeCell ref="B11:C11"/>
    <mergeCell ref="A9:B10"/>
    <mergeCell ref="H9:H10"/>
    <mergeCell ref="A4:G5"/>
    <mergeCell ref="A7:C8"/>
    <mergeCell ref="A11:A12"/>
    <mergeCell ref="A18:A23"/>
    <mergeCell ref="B22:C22"/>
    <mergeCell ref="B18:C18"/>
    <mergeCell ref="B19:C19"/>
    <mergeCell ref="B20:C20"/>
    <mergeCell ref="B21:C21"/>
  </mergeCells>
  <printOptions/>
  <pageMargins left="0.7" right="0.7" top="0.787401575" bottom="0.787401575" header="0.3" footer="0.3"/>
  <pageSetup horizontalDpi="600" verticalDpi="600" orientation="landscape" paperSize="9"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15"/>
  <sheetViews>
    <sheetView view="pageBreakPreview" zoomScaleSheetLayoutView="100" workbookViewId="0" topLeftCell="A1">
      <selection activeCell="A4" sqref="A4:U6"/>
    </sheetView>
  </sheetViews>
  <sheetFormatPr defaultColWidth="9.140625" defaultRowHeight="15"/>
  <cols>
    <col min="1" max="1" width="38.140625" style="0" customWidth="1"/>
    <col min="2" max="2" width="15.00390625" style="0" customWidth="1"/>
    <col min="3" max="3" width="13.28125" style="0" customWidth="1"/>
    <col min="4" max="4" width="14.140625" style="0" customWidth="1"/>
    <col min="5" max="5" width="17.8515625" style="0" customWidth="1"/>
    <col min="6" max="6" width="16.7109375" style="0" customWidth="1"/>
    <col min="7" max="7" width="14.57421875" style="0" customWidth="1"/>
  </cols>
  <sheetData>
    <row r="1" spans="1:7" ht="15">
      <c r="A1" s="779" t="s">
        <v>3087</v>
      </c>
      <c r="B1" s="780"/>
      <c r="C1" s="353"/>
      <c r="D1" s="353"/>
      <c r="E1" s="353"/>
      <c r="F1" s="353"/>
      <c r="G1" s="354"/>
    </row>
    <row r="2" spans="1:7" s="196" customFormat="1" ht="30.75" customHeight="1">
      <c r="A2" s="1235" t="s">
        <v>897</v>
      </c>
      <c r="B2" s="1236"/>
      <c r="C2" s="1236"/>
      <c r="D2" s="1236"/>
      <c r="E2" s="1236"/>
      <c r="F2" s="1236"/>
      <c r="G2" s="1237"/>
    </row>
    <row r="3" spans="1:7" ht="15.75" thickBot="1">
      <c r="A3" s="725"/>
      <c r="B3" s="726"/>
      <c r="C3" s="726"/>
      <c r="D3" s="726"/>
      <c r="E3" s="726"/>
      <c r="F3" s="726"/>
      <c r="G3" s="783"/>
    </row>
    <row r="4" spans="1:7" ht="15" customHeight="1">
      <c r="A4" s="784" t="s">
        <v>891</v>
      </c>
      <c r="B4" s="785"/>
      <c r="C4" s="785"/>
      <c r="D4" s="785"/>
      <c r="E4" s="104"/>
      <c r="F4" s="104"/>
      <c r="G4" s="788" t="s">
        <v>3123</v>
      </c>
    </row>
    <row r="5" spans="1:7" ht="27.75" customHeight="1" thickBot="1">
      <c r="A5" s="786"/>
      <c r="B5" s="787"/>
      <c r="C5" s="787"/>
      <c r="D5" s="787"/>
      <c r="E5" s="103"/>
      <c r="F5" s="103"/>
      <c r="G5" s="789"/>
    </row>
    <row r="6" spans="1:7" ht="15.75" thickBot="1">
      <c r="A6" s="790" t="s">
        <v>3190</v>
      </c>
      <c r="B6" s="791"/>
      <c r="C6" s="791"/>
      <c r="D6" s="364">
        <f>Obsah!C33</f>
        <v>0</v>
      </c>
      <c r="E6" s="164"/>
      <c r="F6" s="164"/>
      <c r="G6" s="163"/>
    </row>
    <row r="7" spans="1:7" s="87" customFormat="1" ht="30" customHeight="1" thickBot="1">
      <c r="A7" s="1233" t="s">
        <v>3136</v>
      </c>
      <c r="B7" s="1234"/>
      <c r="C7" s="1234"/>
      <c r="D7" s="1234"/>
      <c r="E7" s="1234"/>
      <c r="F7" s="1234"/>
      <c r="G7" s="197" t="s">
        <v>72</v>
      </c>
    </row>
    <row r="8" spans="1:7" ht="54" customHeight="1">
      <c r="A8" s="1238" t="s">
        <v>896</v>
      </c>
      <c r="B8" s="1239"/>
      <c r="C8" s="1239"/>
      <c r="D8" s="1239"/>
      <c r="E8" s="1239"/>
      <c r="F8" s="1239"/>
      <c r="G8" s="1240"/>
    </row>
    <row r="9" spans="1:7" ht="26.25" customHeight="1">
      <c r="A9" s="1227" t="s">
        <v>895</v>
      </c>
      <c r="B9" s="1228"/>
      <c r="C9" s="1228"/>
      <c r="D9" s="1228"/>
      <c r="E9" s="1228"/>
      <c r="F9" s="1228"/>
      <c r="G9" s="1229"/>
    </row>
    <row r="10" spans="1:7" ht="75.75" customHeight="1">
      <c r="A10" s="1227" t="s">
        <v>3138</v>
      </c>
      <c r="B10" s="1228"/>
      <c r="C10" s="1228"/>
      <c r="D10" s="1228"/>
      <c r="E10" s="1228"/>
      <c r="F10" s="1228"/>
      <c r="G10" s="1229"/>
    </row>
    <row r="11" spans="1:7" ht="54" customHeight="1">
      <c r="A11" s="1227" t="s">
        <v>894</v>
      </c>
      <c r="B11" s="1228"/>
      <c r="C11" s="1228"/>
      <c r="D11" s="1228"/>
      <c r="E11" s="1228"/>
      <c r="F11" s="1228"/>
      <c r="G11" s="1229"/>
    </row>
    <row r="12" spans="1:7" ht="28.5" customHeight="1">
      <c r="A12" s="1227" t="s">
        <v>893</v>
      </c>
      <c r="B12" s="1228"/>
      <c r="C12" s="1228"/>
      <c r="D12" s="1228"/>
      <c r="E12" s="1228"/>
      <c r="F12" s="1228"/>
      <c r="G12" s="1229"/>
    </row>
    <row r="13" spans="1:7" ht="49.5" customHeight="1">
      <c r="A13" s="1227" t="s">
        <v>3137</v>
      </c>
      <c r="B13" s="1228"/>
      <c r="C13" s="1228"/>
      <c r="D13" s="1228"/>
      <c r="E13" s="1228"/>
      <c r="F13" s="1228"/>
      <c r="G13" s="1229"/>
    </row>
    <row r="14" spans="1:7" ht="30" customHeight="1">
      <c r="A14" s="1227" t="s">
        <v>3139</v>
      </c>
      <c r="B14" s="1228"/>
      <c r="C14" s="1228"/>
      <c r="D14" s="1228"/>
      <c r="E14" s="1228"/>
      <c r="F14" s="1228"/>
      <c r="G14" s="1229"/>
    </row>
    <row r="15" spans="1:7" ht="24.75" customHeight="1" thickBot="1">
      <c r="A15" s="1230" t="s">
        <v>892</v>
      </c>
      <c r="B15" s="1231"/>
      <c r="C15" s="1231"/>
      <c r="D15" s="1231"/>
      <c r="E15" s="1231"/>
      <c r="F15" s="1231"/>
      <c r="G15" s="1232"/>
    </row>
  </sheetData>
  <mergeCells count="15">
    <mergeCell ref="A13:G13"/>
    <mergeCell ref="A14:G14"/>
    <mergeCell ref="A15:G15"/>
    <mergeCell ref="A7:F7"/>
    <mergeCell ref="A1:B1"/>
    <mergeCell ref="A3:G3"/>
    <mergeCell ref="A4:D5"/>
    <mergeCell ref="G4:G5"/>
    <mergeCell ref="A6:C6"/>
    <mergeCell ref="A2:G2"/>
    <mergeCell ref="A8:G8"/>
    <mergeCell ref="A9:G9"/>
    <mergeCell ref="A10:G10"/>
    <mergeCell ref="A11:G11"/>
    <mergeCell ref="A12:G12"/>
  </mergeCells>
  <printOptions/>
  <pageMargins left="0.7" right="0.7" top="0.787401575" bottom="0.787401575" header="0.3" footer="0.3"/>
  <pageSetup horizontalDpi="600" verticalDpi="600" orientation="landscape" paperSize="9"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53"/>
  <sheetViews>
    <sheetView view="pageBreakPreview" zoomScaleSheetLayoutView="100" workbookViewId="0" topLeftCell="A1">
      <selection activeCell="A4" sqref="A4:U6"/>
    </sheetView>
  </sheetViews>
  <sheetFormatPr defaultColWidth="9.140625" defaultRowHeight="15"/>
  <cols>
    <col min="1" max="1" width="19.8515625" style="0" customWidth="1"/>
    <col min="2" max="2" width="40.8515625" style="0" customWidth="1"/>
    <col min="3" max="6" width="13.8515625" style="0" customWidth="1"/>
    <col min="7" max="7" width="14.8515625" style="0" customWidth="1"/>
  </cols>
  <sheetData>
    <row r="1" spans="1:7" ht="15">
      <c r="A1" s="779" t="s">
        <v>3086</v>
      </c>
      <c r="B1" s="780"/>
      <c r="C1" s="353"/>
      <c r="D1" s="353"/>
      <c r="E1" s="359"/>
      <c r="F1" s="359"/>
      <c r="G1" s="360"/>
    </row>
    <row r="2" spans="1:7" ht="15">
      <c r="A2" s="396" t="s">
        <v>3140</v>
      </c>
      <c r="B2" s="349"/>
      <c r="C2" s="350"/>
      <c r="D2" s="350"/>
      <c r="E2" s="407"/>
      <c r="F2" s="407"/>
      <c r="G2" s="408"/>
    </row>
    <row r="3" spans="1:7" ht="15.75" thickBot="1">
      <c r="A3" s="1005"/>
      <c r="B3" s="1006"/>
      <c r="C3" s="1006"/>
      <c r="D3" s="1006"/>
      <c r="E3" s="1"/>
      <c r="F3" s="1"/>
      <c r="G3" s="398"/>
    </row>
    <row r="4" spans="1:7" ht="15" customHeight="1">
      <c r="A4" s="784" t="s">
        <v>891</v>
      </c>
      <c r="B4" s="785"/>
      <c r="C4" s="785"/>
      <c r="D4" s="104"/>
      <c r="E4" s="104"/>
      <c r="F4" s="104"/>
      <c r="G4" s="788" t="s">
        <v>3123</v>
      </c>
    </row>
    <row r="5" spans="1:7" ht="24.75" customHeight="1" thickBot="1">
      <c r="A5" s="786"/>
      <c r="B5" s="787"/>
      <c r="C5" s="787"/>
      <c r="D5" s="103"/>
      <c r="E5" s="103"/>
      <c r="F5" s="103"/>
      <c r="G5" s="789"/>
    </row>
    <row r="6" spans="1:7" ht="15.75" thickBot="1">
      <c r="A6" s="1039" t="s">
        <v>3190</v>
      </c>
      <c r="B6" s="1040"/>
      <c r="C6" s="364">
        <f>Obsah!C33</f>
        <v>0</v>
      </c>
      <c r="D6" s="325"/>
      <c r="E6" s="325"/>
      <c r="F6" s="325"/>
      <c r="G6" s="46"/>
    </row>
    <row r="7" spans="1:7" s="174" customFormat="1" ht="30" customHeight="1" thickBot="1">
      <c r="A7" s="1241" t="s">
        <v>3141</v>
      </c>
      <c r="B7" s="1242"/>
      <c r="C7" s="1242"/>
      <c r="D7" s="1242"/>
      <c r="E7" s="1242"/>
      <c r="F7" s="1243"/>
      <c r="G7" s="208" t="s">
        <v>69</v>
      </c>
    </row>
    <row r="8" spans="1:7" s="174" customFormat="1" ht="39" customHeight="1">
      <c r="A8" s="1251" t="s">
        <v>3176</v>
      </c>
      <c r="B8" s="1254"/>
      <c r="C8" s="409" t="s">
        <v>110</v>
      </c>
      <c r="D8" s="409" t="s">
        <v>109</v>
      </c>
      <c r="E8" s="409" t="s">
        <v>108</v>
      </c>
      <c r="F8" s="409" t="s">
        <v>107</v>
      </c>
      <c r="G8" s="326"/>
    </row>
    <row r="9" spans="1:7" s="174" customFormat="1" ht="26.25" customHeight="1">
      <c r="A9" s="1252"/>
      <c r="B9" s="1255"/>
      <c r="C9" s="324" t="s">
        <v>106</v>
      </c>
      <c r="D9" s="324" t="s">
        <v>106</v>
      </c>
      <c r="E9" s="324" t="s">
        <v>106</v>
      </c>
      <c r="F9" s="324" t="s">
        <v>106</v>
      </c>
      <c r="G9" s="327"/>
    </row>
    <row r="10" spans="1:7" ht="30" customHeight="1">
      <c r="A10" s="1252"/>
      <c r="B10" s="322" t="s">
        <v>904</v>
      </c>
      <c r="C10" s="321"/>
      <c r="D10" s="321"/>
      <c r="E10" s="321"/>
      <c r="F10" s="321"/>
      <c r="G10" s="1248" t="s">
        <v>3147</v>
      </c>
    </row>
    <row r="11" spans="1:7" ht="30" customHeight="1">
      <c r="A11" s="1252"/>
      <c r="B11" s="323" t="s">
        <v>925</v>
      </c>
      <c r="C11" s="167"/>
      <c r="D11" s="167"/>
      <c r="E11" s="167"/>
      <c r="F11" s="167"/>
      <c r="G11" s="1248"/>
    </row>
    <row r="12" spans="1:7" ht="15">
      <c r="A12" s="1252"/>
      <c r="B12" s="323" t="s">
        <v>924</v>
      </c>
      <c r="C12" s="167"/>
      <c r="D12" s="167"/>
      <c r="E12" s="167"/>
      <c r="F12" s="167"/>
      <c r="G12" s="1248"/>
    </row>
    <row r="13" spans="1:7" ht="26.25" customHeight="1">
      <c r="A13" s="1252"/>
      <c r="B13" s="323" t="s">
        <v>923</v>
      </c>
      <c r="C13" s="167"/>
      <c r="D13" s="167"/>
      <c r="E13" s="167"/>
      <c r="F13" s="167"/>
      <c r="G13" s="1248"/>
    </row>
    <row r="14" spans="1:7" ht="15">
      <c r="A14" s="1252"/>
      <c r="B14" s="323" t="s">
        <v>922</v>
      </c>
      <c r="C14" s="167"/>
      <c r="D14" s="167"/>
      <c r="E14" s="167"/>
      <c r="F14" s="167"/>
      <c r="G14" s="1248"/>
    </row>
    <row r="15" spans="1:7" ht="15">
      <c r="A15" s="1252"/>
      <c r="B15" s="323" t="s">
        <v>903</v>
      </c>
      <c r="C15" s="167"/>
      <c r="D15" s="167"/>
      <c r="E15" s="167"/>
      <c r="F15" s="167"/>
      <c r="G15" s="1248"/>
    </row>
    <row r="16" spans="1:7" ht="15">
      <c r="A16" s="1252"/>
      <c r="B16" s="323" t="s">
        <v>902</v>
      </c>
      <c r="C16" s="167"/>
      <c r="D16" s="167"/>
      <c r="E16" s="167"/>
      <c r="F16" s="167"/>
      <c r="G16" s="1248"/>
    </row>
    <row r="17" spans="1:7" ht="15">
      <c r="A17" s="1252"/>
      <c r="B17" s="323" t="s">
        <v>901</v>
      </c>
      <c r="C17" s="167"/>
      <c r="D17" s="167"/>
      <c r="E17" s="167"/>
      <c r="F17" s="167"/>
      <c r="G17" s="1248"/>
    </row>
    <row r="18" spans="1:7" ht="15">
      <c r="A18" s="1252"/>
      <c r="B18" s="323" t="s">
        <v>921</v>
      </c>
      <c r="C18" s="167"/>
      <c r="D18" s="167"/>
      <c r="E18" s="167"/>
      <c r="F18" s="167"/>
      <c r="G18" s="1248"/>
    </row>
    <row r="19" spans="1:7" ht="15">
      <c r="A19" s="1252"/>
      <c r="B19" s="323" t="s">
        <v>920</v>
      </c>
      <c r="C19" s="167"/>
      <c r="D19" s="167"/>
      <c r="E19" s="167"/>
      <c r="F19" s="167"/>
      <c r="G19" s="1248"/>
    </row>
    <row r="20" spans="1:7" ht="25.5">
      <c r="A20" s="1252"/>
      <c r="B20" s="323" t="s">
        <v>919</v>
      </c>
      <c r="C20" s="167"/>
      <c r="D20" s="167"/>
      <c r="E20" s="167"/>
      <c r="F20" s="167"/>
      <c r="G20" s="1248"/>
    </row>
    <row r="21" spans="1:7" ht="15">
      <c r="A21" s="1252"/>
      <c r="B21" s="323" t="s">
        <v>918</v>
      </c>
      <c r="C21" s="167"/>
      <c r="D21" s="167"/>
      <c r="E21" s="167"/>
      <c r="F21" s="167"/>
      <c r="G21" s="1248"/>
    </row>
    <row r="22" spans="1:7" ht="15">
      <c r="A22" s="1252"/>
      <c r="B22" s="323" t="s">
        <v>899</v>
      </c>
      <c r="C22" s="167"/>
      <c r="D22" s="167"/>
      <c r="E22" s="167"/>
      <c r="F22" s="167"/>
      <c r="G22" s="1248"/>
    </row>
    <row r="23" spans="1:7" ht="25.5">
      <c r="A23" s="1252"/>
      <c r="B23" s="323" t="s">
        <v>917</v>
      </c>
      <c r="C23" s="167"/>
      <c r="D23" s="167"/>
      <c r="E23" s="167"/>
      <c r="F23" s="167"/>
      <c r="G23" s="1248"/>
    </row>
    <row r="24" spans="1:7" ht="25.5">
      <c r="A24" s="1252"/>
      <c r="B24" s="323" t="s">
        <v>916</v>
      </c>
      <c r="C24" s="167"/>
      <c r="D24" s="167"/>
      <c r="E24" s="167"/>
      <c r="F24" s="167"/>
      <c r="G24" s="1248"/>
    </row>
    <row r="25" spans="1:7" ht="15">
      <c r="A25" s="1252"/>
      <c r="B25" s="323" t="s">
        <v>900</v>
      </c>
      <c r="C25" s="167"/>
      <c r="D25" s="167"/>
      <c r="E25" s="167"/>
      <c r="F25" s="167"/>
      <c r="G25" s="1248"/>
    </row>
    <row r="26" spans="1:7" ht="15.75" thickBot="1">
      <c r="A26" s="1253"/>
      <c r="B26" s="328" t="s">
        <v>915</v>
      </c>
      <c r="C26" s="165"/>
      <c r="D26" s="165"/>
      <c r="E26" s="165"/>
      <c r="F26" s="165"/>
      <c r="G26" s="1249"/>
    </row>
    <row r="27" spans="1:7" ht="15">
      <c r="A27" s="1244" t="s">
        <v>3103</v>
      </c>
      <c r="B27" s="173" t="s">
        <v>914</v>
      </c>
      <c r="C27" s="308"/>
      <c r="D27" s="308"/>
      <c r="E27" s="308"/>
      <c r="F27" s="308"/>
      <c r="G27" s="1247" t="s">
        <v>3146</v>
      </c>
    </row>
    <row r="28" spans="1:7" ht="45.75" customHeight="1">
      <c r="A28" s="1245"/>
      <c r="B28" s="172" t="s">
        <v>3142</v>
      </c>
      <c r="C28" s="167"/>
      <c r="D28" s="167"/>
      <c r="E28" s="167"/>
      <c r="F28" s="167"/>
      <c r="G28" s="1248"/>
    </row>
    <row r="29" spans="1:7" ht="15">
      <c r="A29" s="1245"/>
      <c r="B29" s="172" t="s">
        <v>912</v>
      </c>
      <c r="C29" s="167"/>
      <c r="D29" s="167"/>
      <c r="E29" s="167"/>
      <c r="F29" s="167"/>
      <c r="G29" s="1248"/>
    </row>
    <row r="30" spans="1:7" ht="15">
      <c r="A30" s="1245"/>
      <c r="B30" s="172" t="s">
        <v>911</v>
      </c>
      <c r="C30" s="167"/>
      <c r="D30" s="167"/>
      <c r="E30" s="167"/>
      <c r="F30" s="167"/>
      <c r="G30" s="1248"/>
    </row>
    <row r="31" spans="1:7" ht="15.75" thickBot="1">
      <c r="A31" s="1250"/>
      <c r="B31" s="171" t="s">
        <v>910</v>
      </c>
      <c r="C31" s="170"/>
      <c r="D31" s="170"/>
      <c r="E31" s="170"/>
      <c r="F31" s="170"/>
      <c r="G31" s="1248"/>
    </row>
    <row r="32" spans="1:7" ht="25.5">
      <c r="A32" s="1251" t="s">
        <v>3145</v>
      </c>
      <c r="B32" s="346" t="s">
        <v>3143</v>
      </c>
      <c r="C32" s="320"/>
      <c r="D32" s="320"/>
      <c r="E32" s="320"/>
      <c r="F32" s="320"/>
      <c r="G32" s="1247" t="s">
        <v>3148</v>
      </c>
    </row>
    <row r="33" spans="1:7" ht="25.5">
      <c r="A33" s="1252"/>
      <c r="B33" s="171" t="s">
        <v>907</v>
      </c>
      <c r="C33" s="170"/>
      <c r="D33" s="170"/>
      <c r="E33" s="170"/>
      <c r="F33" s="170"/>
      <c r="G33" s="1248"/>
    </row>
    <row r="34" spans="1:7" ht="45" customHeight="1" thickBot="1">
      <c r="A34" s="1253"/>
      <c r="B34" s="329" t="s">
        <v>3144</v>
      </c>
      <c r="C34" s="165"/>
      <c r="D34" s="165"/>
      <c r="E34" s="165"/>
      <c r="F34" s="165"/>
      <c r="G34" s="1249"/>
    </row>
    <row r="35" spans="1:7" ht="30" customHeight="1">
      <c r="A35" s="1244" t="s">
        <v>905</v>
      </c>
      <c r="B35" s="169" t="s">
        <v>904</v>
      </c>
      <c r="C35" s="308"/>
      <c r="D35" s="308"/>
      <c r="E35" s="308"/>
      <c r="F35" s="308"/>
      <c r="G35" s="1247" t="s">
        <v>3149</v>
      </c>
    </row>
    <row r="36" spans="1:7" ht="15">
      <c r="A36" s="1245"/>
      <c r="B36" s="168" t="s">
        <v>903</v>
      </c>
      <c r="C36" s="167"/>
      <c r="D36" s="167"/>
      <c r="E36" s="167"/>
      <c r="F36" s="167"/>
      <c r="G36" s="1248"/>
    </row>
    <row r="37" spans="1:7" ht="15">
      <c r="A37" s="1245"/>
      <c r="B37" s="168" t="s">
        <v>902</v>
      </c>
      <c r="C37" s="167"/>
      <c r="D37" s="167"/>
      <c r="E37" s="167"/>
      <c r="F37" s="167"/>
      <c r="G37" s="1248"/>
    </row>
    <row r="38" spans="1:7" ht="15">
      <c r="A38" s="1245"/>
      <c r="B38" s="168" t="s">
        <v>901</v>
      </c>
      <c r="C38" s="167"/>
      <c r="D38" s="167"/>
      <c r="E38" s="167"/>
      <c r="F38" s="167"/>
      <c r="G38" s="1248"/>
    </row>
    <row r="39" spans="1:7" ht="15">
      <c r="A39" s="1245"/>
      <c r="B39" s="168" t="s">
        <v>900</v>
      </c>
      <c r="C39" s="167"/>
      <c r="D39" s="167"/>
      <c r="E39" s="167"/>
      <c r="F39" s="167"/>
      <c r="G39" s="1248"/>
    </row>
    <row r="40" spans="1:7" ht="15">
      <c r="A40" s="1245"/>
      <c r="B40" s="168" t="s">
        <v>899</v>
      </c>
      <c r="C40" s="167"/>
      <c r="D40" s="167"/>
      <c r="E40" s="167"/>
      <c r="F40" s="167"/>
      <c r="G40" s="1248"/>
    </row>
    <row r="41" spans="1:7" ht="133.5" customHeight="1" thickBot="1">
      <c r="A41" s="1246"/>
      <c r="B41" s="166" t="s">
        <v>898</v>
      </c>
      <c r="C41" s="165"/>
      <c r="D41" s="165"/>
      <c r="E41" s="165"/>
      <c r="F41" s="165"/>
      <c r="G41" s="1249"/>
    </row>
    <row r="42" spans="1:7" ht="15">
      <c r="A42" s="333"/>
      <c r="B42" s="333"/>
      <c r="C42" s="333"/>
      <c r="D42" s="333"/>
      <c r="E42" s="333"/>
      <c r="F42" s="333"/>
      <c r="G42" s="333"/>
    </row>
    <row r="43" spans="1:7" ht="15">
      <c r="A43" s="333"/>
      <c r="B43" s="333"/>
      <c r="C43" s="333"/>
      <c r="D43" s="333"/>
      <c r="E43" s="333"/>
      <c r="F43" s="333"/>
      <c r="G43" s="333"/>
    </row>
    <row r="44" spans="1:7" ht="15">
      <c r="A44" s="333"/>
      <c r="B44" s="333"/>
      <c r="C44" s="333"/>
      <c r="D44" s="333"/>
      <c r="E44" s="333"/>
      <c r="F44" s="333"/>
      <c r="G44" s="333"/>
    </row>
    <row r="45" spans="1:7" ht="15">
      <c r="A45" s="333"/>
      <c r="B45" s="333"/>
      <c r="C45" s="333"/>
      <c r="D45" s="333"/>
      <c r="E45" s="333"/>
      <c r="F45" s="333"/>
      <c r="G45" s="333"/>
    </row>
    <row r="46" spans="1:7" ht="15">
      <c r="A46" s="333"/>
      <c r="B46" s="333"/>
      <c r="C46" s="333"/>
      <c r="D46" s="333"/>
      <c r="E46" s="333"/>
      <c r="F46" s="333"/>
      <c r="G46" s="333"/>
    </row>
    <row r="47" spans="1:7" ht="15">
      <c r="A47" s="333"/>
      <c r="B47" s="333"/>
      <c r="C47" s="333"/>
      <c r="D47" s="333"/>
      <c r="E47" s="333"/>
      <c r="F47" s="333"/>
      <c r="G47" s="333"/>
    </row>
    <row r="48" spans="1:7" ht="15">
      <c r="A48" s="333"/>
      <c r="B48" s="333"/>
      <c r="C48" s="333"/>
      <c r="D48" s="333"/>
      <c r="E48" s="333"/>
      <c r="F48" s="333"/>
      <c r="G48" s="333"/>
    </row>
    <row r="49" spans="1:7" ht="15">
      <c r="A49" s="333"/>
      <c r="B49" s="333"/>
      <c r="C49" s="333"/>
      <c r="D49" s="333"/>
      <c r="E49" s="333"/>
      <c r="F49" s="333"/>
      <c r="G49" s="333"/>
    </row>
    <row r="50" spans="1:7" ht="15">
      <c r="A50" s="333"/>
      <c r="B50" s="333"/>
      <c r="C50" s="333"/>
      <c r="D50" s="333"/>
      <c r="E50" s="333"/>
      <c r="F50" s="333"/>
      <c r="G50" s="333"/>
    </row>
    <row r="51" spans="1:7" ht="15">
      <c r="A51" s="333"/>
      <c r="B51" s="333"/>
      <c r="C51" s="333"/>
      <c r="D51" s="333"/>
      <c r="E51" s="333"/>
      <c r="F51" s="333"/>
      <c r="G51" s="333"/>
    </row>
    <row r="52" spans="1:7" ht="15">
      <c r="A52" s="333"/>
      <c r="B52" s="333"/>
      <c r="C52" s="333"/>
      <c r="D52" s="333"/>
      <c r="E52" s="333"/>
      <c r="F52" s="333"/>
      <c r="G52" s="333"/>
    </row>
    <row r="53" spans="1:7" ht="15">
      <c r="A53" s="333"/>
      <c r="B53" s="333"/>
      <c r="C53" s="333"/>
      <c r="D53" s="333"/>
      <c r="E53" s="333"/>
      <c r="F53" s="333"/>
      <c r="G53" s="333"/>
    </row>
  </sheetData>
  <mergeCells count="15">
    <mergeCell ref="A35:A41"/>
    <mergeCell ref="G35:G41"/>
    <mergeCell ref="G10:G26"/>
    <mergeCell ref="A27:A31"/>
    <mergeCell ref="G27:G31"/>
    <mergeCell ref="G32:G34"/>
    <mergeCell ref="A32:A34"/>
    <mergeCell ref="A8:A26"/>
    <mergeCell ref="B8:B9"/>
    <mergeCell ref="A7:F7"/>
    <mergeCell ref="A1:B1"/>
    <mergeCell ref="A3:D3"/>
    <mergeCell ref="A4:C5"/>
    <mergeCell ref="G4:G5"/>
    <mergeCell ref="A6:B6"/>
  </mergeCells>
  <printOptions/>
  <pageMargins left="0.7" right="0.7" top="0.787401575" bottom="0.787401575" header="0.3" footer="0.3"/>
  <pageSetup horizontalDpi="600" verticalDpi="600" orientation="landscape" paperSize="9"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U88"/>
  <sheetViews>
    <sheetView view="pageBreakPreview" zoomScaleSheetLayoutView="100" workbookViewId="0" topLeftCell="A1">
      <selection activeCell="A4" sqref="A4:U6"/>
    </sheetView>
  </sheetViews>
  <sheetFormatPr defaultColWidth="9.140625" defaultRowHeight="15"/>
  <cols>
    <col min="1" max="1" width="37.57421875" style="0" customWidth="1"/>
    <col min="2" max="9" width="9.57421875" style="0" customWidth="1"/>
    <col min="10" max="10" width="14.28125" style="0" customWidth="1"/>
    <col min="13" max="13" width="22.28125" style="0" customWidth="1"/>
  </cols>
  <sheetData>
    <row r="1" spans="1:10" ht="15">
      <c r="A1" s="352" t="s">
        <v>3085</v>
      </c>
      <c r="B1" s="353"/>
      <c r="C1" s="353"/>
      <c r="D1" s="353"/>
      <c r="E1" s="353"/>
      <c r="F1" s="353"/>
      <c r="G1" s="353"/>
      <c r="H1" s="353"/>
      <c r="I1" s="353"/>
      <c r="J1" s="354"/>
    </row>
    <row r="2" spans="1:10" ht="15.75" thickBot="1">
      <c r="A2" s="355" t="s">
        <v>847</v>
      </c>
      <c r="B2" s="356"/>
      <c r="C2" s="356"/>
      <c r="D2" s="356"/>
      <c r="E2" s="356"/>
      <c r="F2" s="356"/>
      <c r="G2" s="356"/>
      <c r="H2" s="356"/>
      <c r="I2" s="356"/>
      <c r="J2" s="357"/>
    </row>
    <row r="3" spans="1:10" ht="15.75" thickBot="1">
      <c r="A3" s="1256"/>
      <c r="B3" s="1257"/>
      <c r="C3" s="1257"/>
      <c r="D3" s="1257"/>
      <c r="E3" s="1257"/>
      <c r="F3" s="1257"/>
      <c r="G3" s="1257"/>
      <c r="H3" s="1257"/>
      <c r="I3" s="1257"/>
      <c r="J3" s="1258"/>
    </row>
    <row r="4" spans="1:10" ht="15" customHeight="1">
      <c r="A4" s="784" t="s">
        <v>847</v>
      </c>
      <c r="B4" s="785"/>
      <c r="C4" s="785"/>
      <c r="D4" s="785"/>
      <c r="E4" s="785"/>
      <c r="F4" s="785"/>
      <c r="G4" s="785"/>
      <c r="H4" s="785"/>
      <c r="I4" s="1123"/>
      <c r="J4" s="788" t="s">
        <v>3123</v>
      </c>
    </row>
    <row r="5" spans="1:10" ht="20.1" customHeight="1">
      <c r="A5" s="873"/>
      <c r="B5" s="874"/>
      <c r="C5" s="874"/>
      <c r="D5" s="874"/>
      <c r="E5" s="874"/>
      <c r="F5" s="874"/>
      <c r="G5" s="874"/>
      <c r="H5" s="874"/>
      <c r="I5" s="1124"/>
      <c r="J5" s="1259"/>
    </row>
    <row r="6" spans="1:10" ht="20.1" customHeight="1" thickBot="1">
      <c r="A6" s="786"/>
      <c r="B6" s="787"/>
      <c r="C6" s="787"/>
      <c r="D6" s="787"/>
      <c r="E6" s="787"/>
      <c r="F6" s="787"/>
      <c r="G6" s="787"/>
      <c r="H6" s="787"/>
      <c r="I6" s="1267"/>
      <c r="J6" s="789"/>
    </row>
    <row r="7" spans="1:10" ht="15.75" thickBot="1">
      <c r="A7" s="387" t="s">
        <v>3190</v>
      </c>
      <c r="B7" s="1268">
        <f>Obsah!C33</f>
        <v>0</v>
      </c>
      <c r="C7" s="1269"/>
      <c r="D7" s="83"/>
      <c r="E7" s="83"/>
      <c r="F7" s="83"/>
      <c r="G7" s="83"/>
      <c r="H7" s="83"/>
      <c r="I7" s="83"/>
      <c r="J7" s="178"/>
    </row>
    <row r="8" spans="1:10" ht="43.5" customHeight="1">
      <c r="A8" s="983" t="s">
        <v>977</v>
      </c>
      <c r="B8" s="1262" t="s">
        <v>110</v>
      </c>
      <c r="C8" s="1008"/>
      <c r="D8" s="1001" t="s">
        <v>109</v>
      </c>
      <c r="E8" s="1263"/>
      <c r="F8" s="1260" t="s">
        <v>108</v>
      </c>
      <c r="G8" s="1261"/>
      <c r="H8" s="1260" t="s">
        <v>107</v>
      </c>
      <c r="I8" s="1261"/>
      <c r="J8" s="1014" t="s">
        <v>926</v>
      </c>
    </row>
    <row r="9" spans="1:20" ht="15.75" thickBot="1">
      <c r="A9" s="1264"/>
      <c r="B9" s="1265" t="s">
        <v>106</v>
      </c>
      <c r="C9" s="1011"/>
      <c r="D9" s="1265" t="s">
        <v>106</v>
      </c>
      <c r="E9" s="1266"/>
      <c r="F9" s="1265" t="s">
        <v>106</v>
      </c>
      <c r="G9" s="1011"/>
      <c r="H9" s="1265" t="s">
        <v>106</v>
      </c>
      <c r="I9" s="1011"/>
      <c r="J9" s="1015"/>
      <c r="K9" s="2"/>
      <c r="L9" s="2"/>
      <c r="M9" s="2"/>
      <c r="N9" s="2"/>
      <c r="O9" s="2"/>
      <c r="P9" s="2"/>
      <c r="Q9" s="2"/>
      <c r="R9" s="2"/>
      <c r="S9" s="2"/>
      <c r="T9" s="2"/>
    </row>
    <row r="10" spans="1:21" ht="26.25" thickBot="1">
      <c r="A10" s="986"/>
      <c r="B10" s="66" t="s">
        <v>117</v>
      </c>
      <c r="C10" s="64" t="s">
        <v>116</v>
      </c>
      <c r="D10" s="383" t="s">
        <v>117</v>
      </c>
      <c r="E10" s="386" t="s">
        <v>116</v>
      </c>
      <c r="F10" s="385" t="s">
        <v>117</v>
      </c>
      <c r="G10" s="384" t="s">
        <v>116</v>
      </c>
      <c r="H10" s="385" t="s">
        <v>117</v>
      </c>
      <c r="I10" s="384" t="s">
        <v>116</v>
      </c>
      <c r="J10" s="1016"/>
      <c r="K10" s="177"/>
      <c r="L10" s="177"/>
      <c r="M10" s="177"/>
      <c r="N10" s="177"/>
      <c r="O10" s="177"/>
      <c r="P10" s="177"/>
      <c r="Q10" s="177"/>
      <c r="R10" s="177"/>
      <c r="S10" s="177"/>
      <c r="T10" s="177"/>
      <c r="U10" s="177"/>
    </row>
    <row r="11" spans="1:21" ht="20.25" customHeight="1">
      <c r="A11" s="58" t="s">
        <v>115</v>
      </c>
      <c r="B11" s="61"/>
      <c r="C11" s="62"/>
      <c r="D11" s="60"/>
      <c r="E11" s="63"/>
      <c r="F11" s="61"/>
      <c r="G11" s="62"/>
      <c r="H11" s="61"/>
      <c r="I11" s="216"/>
      <c r="J11" s="1016"/>
      <c r="K11" s="177"/>
      <c r="L11" s="177"/>
      <c r="M11" s="177"/>
      <c r="N11" s="177"/>
      <c r="O11" s="177"/>
      <c r="P11" s="177"/>
      <c r="Q11" s="177"/>
      <c r="R11" s="177"/>
      <c r="S11" s="177"/>
      <c r="T11" s="177"/>
      <c r="U11" s="177"/>
    </row>
    <row r="12" spans="1:21" ht="28.5" customHeight="1">
      <c r="A12" s="58" t="s">
        <v>114</v>
      </c>
      <c r="B12" s="55"/>
      <c r="C12" s="53"/>
      <c r="D12" s="54"/>
      <c r="E12" s="56"/>
      <c r="F12" s="55"/>
      <c r="G12" s="53"/>
      <c r="H12" s="55"/>
      <c r="I12" s="53"/>
      <c r="J12" s="1016"/>
      <c r="K12" s="177"/>
      <c r="L12" s="177"/>
      <c r="M12" s="177"/>
      <c r="N12" s="177"/>
      <c r="O12" s="177"/>
      <c r="P12" s="177"/>
      <c r="Q12" s="177"/>
      <c r="R12" s="177"/>
      <c r="S12" s="177"/>
      <c r="T12" s="177"/>
      <c r="U12" s="177"/>
    </row>
    <row r="13" spans="1:21" ht="29.25" customHeight="1">
      <c r="A13" s="58" t="s">
        <v>113</v>
      </c>
      <c r="B13" s="55"/>
      <c r="C13" s="53"/>
      <c r="D13" s="54"/>
      <c r="E13" s="56"/>
      <c r="F13" s="55"/>
      <c r="G13" s="53"/>
      <c r="H13" s="55"/>
      <c r="I13" s="53"/>
      <c r="J13" s="1016"/>
      <c r="K13" s="177"/>
      <c r="L13" s="177"/>
      <c r="M13" s="177"/>
      <c r="N13" s="177"/>
      <c r="O13" s="177"/>
      <c r="P13" s="177"/>
      <c r="Q13" s="177"/>
      <c r="R13" s="177"/>
      <c r="S13" s="177"/>
      <c r="T13" s="177"/>
      <c r="U13" s="177"/>
    </row>
    <row r="14" spans="1:21" ht="21" customHeight="1" thickBot="1">
      <c r="A14" s="52" t="s">
        <v>112</v>
      </c>
      <c r="B14" s="49"/>
      <c r="C14" s="47"/>
      <c r="D14" s="48"/>
      <c r="E14" s="50"/>
      <c r="F14" s="49"/>
      <c r="G14" s="47"/>
      <c r="H14" s="49"/>
      <c r="I14" s="47"/>
      <c r="J14" s="1017"/>
      <c r="K14" s="177"/>
      <c r="L14" s="177"/>
      <c r="M14" s="177"/>
      <c r="N14" s="177"/>
      <c r="O14" s="177"/>
      <c r="P14" s="177"/>
      <c r="Q14" s="177"/>
      <c r="R14" s="177"/>
      <c r="S14" s="177"/>
      <c r="T14" s="177"/>
      <c r="U14" s="177"/>
    </row>
    <row r="15" spans="1:21" ht="15" customHeight="1">
      <c r="A15" s="176"/>
      <c r="B15" s="176"/>
      <c r="C15" s="176"/>
      <c r="D15" s="176"/>
      <c r="E15" s="176"/>
      <c r="F15" s="176"/>
      <c r="G15" s="176"/>
      <c r="H15" s="176"/>
      <c r="I15" s="176"/>
      <c r="J15" s="175"/>
      <c r="K15" s="177"/>
      <c r="L15" s="177"/>
      <c r="M15" s="177"/>
      <c r="N15" s="177"/>
      <c r="O15" s="177"/>
      <c r="P15" s="177"/>
      <c r="Q15" s="177"/>
      <c r="R15" s="177"/>
      <c r="S15" s="177"/>
      <c r="T15" s="177"/>
      <c r="U15" s="177"/>
    </row>
    <row r="16" spans="1:21" ht="12" customHeight="1">
      <c r="A16" s="176"/>
      <c r="B16" s="176"/>
      <c r="C16" s="176"/>
      <c r="D16" s="176"/>
      <c r="E16" s="176"/>
      <c r="F16" s="176"/>
      <c r="G16" s="176"/>
      <c r="H16" s="176"/>
      <c r="I16" s="176"/>
      <c r="J16" s="175"/>
      <c r="K16" s="177"/>
      <c r="L16" s="177"/>
      <c r="M16" s="177"/>
      <c r="N16" s="177"/>
      <c r="O16" s="177"/>
      <c r="P16" s="177"/>
      <c r="Q16" s="177"/>
      <c r="R16" s="177"/>
      <c r="S16" s="177"/>
      <c r="T16" s="177"/>
      <c r="U16" s="177"/>
    </row>
    <row r="17" spans="1:21" ht="15" customHeight="1">
      <c r="A17" s="176"/>
      <c r="B17" s="176"/>
      <c r="C17" s="176"/>
      <c r="D17" s="176"/>
      <c r="E17" s="176"/>
      <c r="F17" s="176"/>
      <c r="G17" s="176"/>
      <c r="H17" s="176"/>
      <c r="I17" s="176"/>
      <c r="J17" s="175"/>
      <c r="K17" s="177"/>
      <c r="L17" s="177"/>
      <c r="M17" s="177"/>
      <c r="N17" s="177"/>
      <c r="O17" s="177"/>
      <c r="P17" s="177"/>
      <c r="Q17" s="177"/>
      <c r="R17" s="177"/>
      <c r="S17" s="177"/>
      <c r="T17" s="177"/>
      <c r="U17" s="177"/>
    </row>
    <row r="18" spans="1:21" ht="15" customHeight="1">
      <c r="A18" s="176"/>
      <c r="B18" s="176"/>
      <c r="C18" s="176"/>
      <c r="D18" s="176"/>
      <c r="E18" s="176"/>
      <c r="F18" s="176"/>
      <c r="G18" s="176"/>
      <c r="H18" s="176"/>
      <c r="I18" s="176"/>
      <c r="J18" s="175"/>
      <c r="K18" s="177"/>
      <c r="L18" s="177"/>
      <c r="M18" s="177"/>
      <c r="N18" s="177"/>
      <c r="O18" s="177"/>
      <c r="P18" s="177"/>
      <c r="Q18" s="177"/>
      <c r="R18" s="177"/>
      <c r="S18" s="177"/>
      <c r="T18" s="177"/>
      <c r="U18" s="177"/>
    </row>
    <row r="19" spans="1:20" ht="15" customHeight="1">
      <c r="A19" s="176"/>
      <c r="B19" s="176"/>
      <c r="C19" s="176"/>
      <c r="D19" s="176"/>
      <c r="E19" s="176"/>
      <c r="F19" s="176"/>
      <c r="G19" s="176"/>
      <c r="H19" s="176"/>
      <c r="I19" s="176"/>
      <c r="J19" s="175"/>
      <c r="K19" s="2"/>
      <c r="L19" s="177"/>
      <c r="M19" s="177"/>
      <c r="N19" s="177"/>
      <c r="O19" s="177"/>
      <c r="P19" s="2"/>
      <c r="Q19" s="2"/>
      <c r="R19" s="2"/>
      <c r="S19" s="2"/>
      <c r="T19" s="2"/>
    </row>
    <row r="20" spans="1:20" ht="15" customHeight="1">
      <c r="A20" s="176"/>
      <c r="B20" s="176"/>
      <c r="C20" s="176"/>
      <c r="D20" s="176"/>
      <c r="E20" s="176"/>
      <c r="F20" s="176"/>
      <c r="G20" s="176"/>
      <c r="H20" s="176"/>
      <c r="I20" s="176"/>
      <c r="J20" s="175"/>
      <c r="K20" s="2"/>
      <c r="L20" s="177"/>
      <c r="M20" s="177"/>
      <c r="N20" s="177"/>
      <c r="O20" s="177"/>
      <c r="P20" s="2"/>
      <c r="Q20" s="2"/>
      <c r="R20" s="2"/>
      <c r="S20" s="2"/>
      <c r="T20" s="2"/>
    </row>
    <row r="21" spans="1:20" ht="15" customHeight="1">
      <c r="A21" s="176"/>
      <c r="B21" s="176"/>
      <c r="C21" s="176"/>
      <c r="D21" s="176"/>
      <c r="E21" s="176"/>
      <c r="F21" s="176"/>
      <c r="G21" s="176"/>
      <c r="H21" s="176"/>
      <c r="I21" s="176"/>
      <c r="J21" s="175"/>
      <c r="K21" s="2"/>
      <c r="L21" s="177"/>
      <c r="M21" s="177"/>
      <c r="N21" s="177"/>
      <c r="O21" s="177"/>
      <c r="P21" s="2"/>
      <c r="Q21" s="2"/>
      <c r="R21" s="2"/>
      <c r="S21" s="2"/>
      <c r="T21" s="2"/>
    </row>
    <row r="22" spans="1:20" ht="15" customHeight="1">
      <c r="A22" s="176"/>
      <c r="B22" s="176"/>
      <c r="C22" s="176"/>
      <c r="D22" s="176"/>
      <c r="E22" s="176"/>
      <c r="F22" s="176"/>
      <c r="G22" s="176"/>
      <c r="H22" s="176"/>
      <c r="I22" s="176"/>
      <c r="J22" s="175"/>
      <c r="K22" s="2"/>
      <c r="L22" s="177"/>
      <c r="M22" s="177"/>
      <c r="N22" s="177"/>
      <c r="O22" s="177"/>
      <c r="P22" s="2"/>
      <c r="Q22" s="2"/>
      <c r="R22" s="2"/>
      <c r="S22" s="2"/>
      <c r="T22" s="2"/>
    </row>
    <row r="23" spans="1:20" ht="15" customHeight="1">
      <c r="A23" s="176"/>
      <c r="B23" s="176"/>
      <c r="C23" s="176"/>
      <c r="D23" s="176"/>
      <c r="E23" s="176"/>
      <c r="F23" s="176"/>
      <c r="G23" s="176"/>
      <c r="H23" s="176"/>
      <c r="I23" s="176"/>
      <c r="J23" s="175"/>
      <c r="K23" s="2"/>
      <c r="L23" s="177"/>
      <c r="M23" s="177"/>
      <c r="N23" s="177"/>
      <c r="O23" s="177"/>
      <c r="P23" s="2"/>
      <c r="Q23" s="2"/>
      <c r="R23" s="2"/>
      <c r="S23" s="2"/>
      <c r="T23" s="2"/>
    </row>
    <row r="24" spans="1:20" ht="15" customHeight="1">
      <c r="A24" s="176"/>
      <c r="B24" s="176"/>
      <c r="C24" s="176"/>
      <c r="D24" s="176"/>
      <c r="E24" s="176"/>
      <c r="F24" s="176"/>
      <c r="G24" s="176"/>
      <c r="H24" s="176"/>
      <c r="I24" s="176"/>
      <c r="J24" s="175"/>
      <c r="K24" s="2"/>
      <c r="L24" s="177"/>
      <c r="M24" s="177"/>
      <c r="N24" s="177"/>
      <c r="O24" s="177"/>
      <c r="P24" s="2"/>
      <c r="Q24" s="2"/>
      <c r="R24" s="2"/>
      <c r="S24" s="2"/>
      <c r="T24" s="2"/>
    </row>
    <row r="25" spans="1:20" ht="15">
      <c r="A25" s="176"/>
      <c r="B25" s="176"/>
      <c r="C25" s="176"/>
      <c r="D25" s="176"/>
      <c r="E25" s="176"/>
      <c r="F25" s="176"/>
      <c r="G25" s="176"/>
      <c r="H25" s="176"/>
      <c r="I25" s="176"/>
      <c r="J25" s="175"/>
      <c r="K25" s="2"/>
      <c r="L25" s="177"/>
      <c r="M25" s="177"/>
      <c r="N25" s="177"/>
      <c r="O25" s="177"/>
      <c r="P25" s="2"/>
      <c r="Q25" s="2"/>
      <c r="R25" s="2"/>
      <c r="S25" s="2"/>
      <c r="T25" s="2"/>
    </row>
    <row r="26" spans="1:15" ht="15" customHeight="1">
      <c r="A26" s="176"/>
      <c r="B26" s="176"/>
      <c r="C26" s="176"/>
      <c r="D26" s="176"/>
      <c r="E26" s="176"/>
      <c r="F26" s="176"/>
      <c r="G26" s="176"/>
      <c r="H26" s="176"/>
      <c r="I26" s="176"/>
      <c r="J26" s="175"/>
      <c r="L26" s="177"/>
      <c r="M26" s="177"/>
      <c r="N26" s="177"/>
      <c r="O26" s="177"/>
    </row>
    <row r="27" spans="1:10" ht="15">
      <c r="A27" s="176"/>
      <c r="B27" s="176"/>
      <c r="C27" s="176"/>
      <c r="D27" s="176"/>
      <c r="E27" s="176"/>
      <c r="F27" s="176"/>
      <c r="G27" s="176"/>
      <c r="H27" s="176"/>
      <c r="I27" s="176"/>
      <c r="J27" s="175"/>
    </row>
    <row r="28" spans="1:10" ht="15">
      <c r="A28" s="176"/>
      <c r="B28" s="176"/>
      <c r="C28" s="176"/>
      <c r="D28" s="176"/>
      <c r="E28" s="176"/>
      <c r="F28" s="176"/>
      <c r="G28" s="176"/>
      <c r="H28" s="176"/>
      <c r="I28" s="176"/>
      <c r="J28" s="175"/>
    </row>
    <row r="29" spans="1:10" ht="15">
      <c r="A29" s="176"/>
      <c r="B29" s="176"/>
      <c r="C29" s="176"/>
      <c r="D29" s="176"/>
      <c r="E29" s="176"/>
      <c r="F29" s="176"/>
      <c r="G29" s="176"/>
      <c r="H29" s="176"/>
      <c r="I29" s="176"/>
      <c r="J29" s="175"/>
    </row>
    <row r="30" spans="1:10" ht="15">
      <c r="A30" s="176"/>
      <c r="B30" s="176"/>
      <c r="C30" s="176"/>
      <c r="D30" s="176"/>
      <c r="E30" s="176"/>
      <c r="F30" s="176"/>
      <c r="G30" s="176"/>
      <c r="H30" s="176"/>
      <c r="I30" s="176"/>
      <c r="J30" s="175"/>
    </row>
    <row r="31" spans="1:10" ht="15">
      <c r="A31" s="176"/>
      <c r="B31" s="176"/>
      <c r="C31" s="176"/>
      <c r="D31" s="176"/>
      <c r="E31" s="176"/>
      <c r="F31" s="176"/>
      <c r="G31" s="176"/>
      <c r="H31" s="176"/>
      <c r="I31" s="176"/>
      <c r="J31" s="175"/>
    </row>
    <row r="32" spans="1:10" ht="15">
      <c r="A32" s="176"/>
      <c r="B32" s="176"/>
      <c r="C32" s="176"/>
      <c r="D32" s="176"/>
      <c r="E32" s="176"/>
      <c r="F32" s="176"/>
      <c r="G32" s="176"/>
      <c r="H32" s="176"/>
      <c r="I32" s="176"/>
      <c r="J32" s="175"/>
    </row>
    <row r="33" spans="1:10" ht="15">
      <c r="A33" s="176"/>
      <c r="B33" s="176"/>
      <c r="C33" s="176"/>
      <c r="D33" s="176"/>
      <c r="E33" s="176"/>
      <c r="F33" s="176"/>
      <c r="G33" s="176"/>
      <c r="H33" s="176"/>
      <c r="I33" s="176"/>
      <c r="J33" s="175"/>
    </row>
    <row r="34" spans="1:10" ht="15">
      <c r="A34" s="176"/>
      <c r="B34" s="176"/>
      <c r="C34" s="176"/>
      <c r="D34" s="176"/>
      <c r="E34" s="176"/>
      <c r="F34" s="176"/>
      <c r="G34" s="176"/>
      <c r="H34" s="176"/>
      <c r="I34" s="176"/>
      <c r="J34" s="175"/>
    </row>
    <row r="35" spans="1:10" ht="15">
      <c r="A35" s="176"/>
      <c r="B35" s="176"/>
      <c r="C35" s="176"/>
      <c r="D35" s="176"/>
      <c r="E35" s="176"/>
      <c r="F35" s="176"/>
      <c r="G35" s="176"/>
      <c r="H35" s="176"/>
      <c r="I35" s="176"/>
      <c r="J35" s="175"/>
    </row>
    <row r="36" spans="1:10" ht="15">
      <c r="A36" s="176"/>
      <c r="B36" s="176"/>
      <c r="C36" s="176"/>
      <c r="D36" s="176"/>
      <c r="E36" s="176"/>
      <c r="F36" s="176"/>
      <c r="G36" s="176"/>
      <c r="H36" s="176"/>
      <c r="I36" s="176"/>
      <c r="J36" s="175"/>
    </row>
    <row r="37" spans="1:10" ht="15">
      <c r="A37" s="176"/>
      <c r="B37" s="176"/>
      <c r="C37" s="176"/>
      <c r="D37" s="176"/>
      <c r="E37" s="176"/>
      <c r="F37" s="176"/>
      <c r="G37" s="176"/>
      <c r="H37" s="176"/>
      <c r="I37" s="176"/>
      <c r="J37" s="175"/>
    </row>
    <row r="38" spans="1:10" ht="15">
      <c r="A38" s="176"/>
      <c r="B38" s="176"/>
      <c r="C38" s="176"/>
      <c r="D38" s="176"/>
      <c r="E38" s="176"/>
      <c r="F38" s="176"/>
      <c r="G38" s="176"/>
      <c r="H38" s="176"/>
      <c r="I38" s="176"/>
      <c r="J38" s="175"/>
    </row>
    <row r="39" spans="1:10" ht="15" customHeight="1">
      <c r="A39" s="176"/>
      <c r="B39" s="176"/>
      <c r="C39" s="176"/>
      <c r="D39" s="176"/>
      <c r="E39" s="176"/>
      <c r="F39" s="176"/>
      <c r="G39" s="176"/>
      <c r="H39" s="176"/>
      <c r="I39" s="176"/>
      <c r="J39" s="175"/>
    </row>
    <row r="40" spans="1:10" ht="15">
      <c r="A40" s="176"/>
      <c r="B40" s="176"/>
      <c r="C40" s="176"/>
      <c r="D40" s="176"/>
      <c r="E40" s="176"/>
      <c r="F40" s="176"/>
      <c r="G40" s="176"/>
      <c r="H40" s="176"/>
      <c r="I40" s="176"/>
      <c r="J40" s="175"/>
    </row>
    <row r="41" spans="1:10" ht="15">
      <c r="A41" s="176"/>
      <c r="B41" s="176"/>
      <c r="C41" s="176"/>
      <c r="D41" s="176"/>
      <c r="E41" s="176"/>
      <c r="F41" s="176"/>
      <c r="G41" s="176"/>
      <c r="H41" s="176"/>
      <c r="I41" s="176"/>
      <c r="J41" s="175"/>
    </row>
    <row r="42" spans="1:10" ht="15">
      <c r="A42" s="176"/>
      <c r="B42" s="176"/>
      <c r="C42" s="176"/>
      <c r="D42" s="176"/>
      <c r="E42" s="176"/>
      <c r="F42" s="176"/>
      <c r="G42" s="176"/>
      <c r="H42" s="176"/>
      <c r="I42" s="176"/>
      <c r="J42" s="175"/>
    </row>
    <row r="43" spans="1:10" ht="15">
      <c r="A43" s="176"/>
      <c r="B43" s="176"/>
      <c r="C43" s="176"/>
      <c r="D43" s="176"/>
      <c r="E43" s="176"/>
      <c r="F43" s="176"/>
      <c r="G43" s="176"/>
      <c r="H43" s="176"/>
      <c r="I43" s="176"/>
      <c r="J43" s="175"/>
    </row>
    <row r="44" spans="1:10" ht="15" customHeight="1">
      <c r="A44" s="176"/>
      <c r="B44" s="176"/>
      <c r="C44" s="176"/>
      <c r="D44" s="176"/>
      <c r="E44" s="176"/>
      <c r="F44" s="176"/>
      <c r="G44" s="176"/>
      <c r="H44" s="176"/>
      <c r="I44" s="176"/>
      <c r="J44" s="175"/>
    </row>
    <row r="45" spans="1:10" ht="15">
      <c r="A45" s="176"/>
      <c r="B45" s="176"/>
      <c r="C45" s="176"/>
      <c r="D45" s="176"/>
      <c r="E45" s="176"/>
      <c r="F45" s="176"/>
      <c r="G45" s="176"/>
      <c r="H45" s="176"/>
      <c r="I45" s="176"/>
      <c r="J45" s="175"/>
    </row>
    <row r="46" spans="1:10" ht="15">
      <c r="A46" s="176"/>
      <c r="B46" s="176"/>
      <c r="C46" s="176"/>
      <c r="D46" s="176"/>
      <c r="E46" s="176"/>
      <c r="F46" s="176"/>
      <c r="G46" s="176"/>
      <c r="H46" s="176"/>
      <c r="I46" s="176"/>
      <c r="J46" s="175"/>
    </row>
    <row r="47" spans="1:10" ht="15">
      <c r="A47" s="176"/>
      <c r="B47" s="176"/>
      <c r="C47" s="176"/>
      <c r="D47" s="176"/>
      <c r="E47" s="176"/>
      <c r="F47" s="176"/>
      <c r="G47" s="176"/>
      <c r="H47" s="176"/>
      <c r="I47" s="176"/>
      <c r="J47" s="175"/>
    </row>
    <row r="48" spans="1:10" ht="15">
      <c r="A48" s="176"/>
      <c r="B48" s="176"/>
      <c r="C48" s="176"/>
      <c r="D48" s="176"/>
      <c r="E48" s="176"/>
      <c r="F48" s="176"/>
      <c r="G48" s="176"/>
      <c r="H48" s="176"/>
      <c r="I48" s="176"/>
      <c r="J48" s="175"/>
    </row>
    <row r="49" spans="1:10" ht="15" customHeight="1">
      <c r="A49" s="176"/>
      <c r="B49" s="176"/>
      <c r="C49" s="176"/>
      <c r="D49" s="176"/>
      <c r="E49" s="176"/>
      <c r="F49" s="176"/>
      <c r="G49" s="176"/>
      <c r="H49" s="176"/>
      <c r="I49" s="176"/>
      <c r="J49" s="175"/>
    </row>
    <row r="50" spans="1:10" ht="15">
      <c r="A50" s="176"/>
      <c r="B50" s="176"/>
      <c r="C50" s="176"/>
      <c r="D50" s="176"/>
      <c r="E50" s="176"/>
      <c r="F50" s="176"/>
      <c r="G50" s="176"/>
      <c r="H50" s="176"/>
      <c r="I50" s="176"/>
      <c r="J50" s="175"/>
    </row>
    <row r="51" spans="1:10" ht="15">
      <c r="A51" s="176"/>
      <c r="B51" s="176"/>
      <c r="C51" s="176"/>
      <c r="D51" s="176"/>
      <c r="E51" s="176"/>
      <c r="F51" s="176"/>
      <c r="G51" s="176"/>
      <c r="H51" s="176"/>
      <c r="I51" s="176"/>
      <c r="J51" s="175"/>
    </row>
    <row r="52" spans="1:10" ht="15">
      <c r="A52" s="176"/>
      <c r="B52" s="176"/>
      <c r="C52" s="176"/>
      <c r="D52" s="176"/>
      <c r="E52" s="176"/>
      <c r="F52" s="176"/>
      <c r="G52" s="176"/>
      <c r="H52" s="176"/>
      <c r="I52" s="176"/>
      <c r="J52" s="175"/>
    </row>
    <row r="53" spans="1:10" ht="15">
      <c r="A53" s="176"/>
      <c r="B53" s="176"/>
      <c r="C53" s="176"/>
      <c r="D53" s="176"/>
      <c r="E53" s="176"/>
      <c r="F53" s="176"/>
      <c r="G53" s="176"/>
      <c r="H53" s="176"/>
      <c r="I53" s="176"/>
      <c r="J53" s="175"/>
    </row>
    <row r="54" spans="1:10" ht="15">
      <c r="A54" s="176"/>
      <c r="B54" s="176"/>
      <c r="C54" s="176"/>
      <c r="D54" s="176"/>
      <c r="E54" s="176"/>
      <c r="F54" s="176"/>
      <c r="G54" s="176"/>
      <c r="H54" s="176"/>
      <c r="I54" s="176"/>
      <c r="J54" s="175"/>
    </row>
    <row r="55" spans="1:10" ht="15">
      <c r="A55" s="176"/>
      <c r="B55" s="176"/>
      <c r="C55" s="176"/>
      <c r="D55" s="176"/>
      <c r="E55" s="176"/>
      <c r="F55" s="176"/>
      <c r="G55" s="176"/>
      <c r="H55" s="176"/>
      <c r="I55" s="176"/>
      <c r="J55" s="175"/>
    </row>
    <row r="56" spans="1:10" ht="15">
      <c r="A56" s="176"/>
      <c r="B56" s="176"/>
      <c r="C56" s="176"/>
      <c r="D56" s="176"/>
      <c r="E56" s="176"/>
      <c r="F56" s="176"/>
      <c r="G56" s="176"/>
      <c r="H56" s="176"/>
      <c r="I56" s="176"/>
      <c r="J56" s="175"/>
    </row>
    <row r="57" spans="1:10" ht="15" customHeight="1">
      <c r="A57" s="176"/>
      <c r="B57" s="176"/>
      <c r="C57" s="176"/>
      <c r="D57" s="176"/>
      <c r="E57" s="176"/>
      <c r="F57" s="176"/>
      <c r="G57" s="176"/>
      <c r="H57" s="176"/>
      <c r="I57" s="176"/>
      <c r="J57" s="175"/>
    </row>
    <row r="58" spans="1:10" ht="15" customHeight="1">
      <c r="A58" s="176"/>
      <c r="B58" s="176"/>
      <c r="C58" s="176"/>
      <c r="D58" s="176"/>
      <c r="E58" s="176"/>
      <c r="F58" s="176"/>
      <c r="G58" s="176"/>
      <c r="H58" s="176"/>
      <c r="I58" s="176"/>
      <c r="J58" s="175"/>
    </row>
    <row r="59" spans="1:10" ht="15">
      <c r="A59" s="176"/>
      <c r="B59" s="176"/>
      <c r="C59" s="176"/>
      <c r="D59" s="176"/>
      <c r="E59" s="176"/>
      <c r="F59" s="176"/>
      <c r="G59" s="176"/>
      <c r="H59" s="176"/>
      <c r="I59" s="176"/>
      <c r="J59" s="175"/>
    </row>
    <row r="60" spans="1:10" ht="15" customHeight="1">
      <c r="A60" s="176"/>
      <c r="B60" s="176"/>
      <c r="C60" s="176"/>
      <c r="D60" s="176"/>
      <c r="E60" s="176"/>
      <c r="F60" s="176"/>
      <c r="G60" s="176"/>
      <c r="H60" s="176"/>
      <c r="I60" s="176"/>
      <c r="J60" s="175"/>
    </row>
    <row r="61" spans="1:10" ht="15" customHeight="1">
      <c r="A61" s="176"/>
      <c r="B61" s="176"/>
      <c r="C61" s="176"/>
      <c r="D61" s="176"/>
      <c r="E61" s="176"/>
      <c r="F61" s="176"/>
      <c r="G61" s="176"/>
      <c r="H61" s="176"/>
      <c r="I61" s="176"/>
      <c r="J61" s="175"/>
    </row>
    <row r="62" spans="1:10" ht="15" customHeight="1">
      <c r="A62" s="176"/>
      <c r="B62" s="176"/>
      <c r="C62" s="176"/>
      <c r="D62" s="176"/>
      <c r="E62" s="176"/>
      <c r="F62" s="176"/>
      <c r="G62" s="176"/>
      <c r="H62" s="176"/>
      <c r="I62" s="176"/>
      <c r="J62" s="175"/>
    </row>
    <row r="63" spans="1:10" ht="15" customHeight="1">
      <c r="A63" s="176"/>
      <c r="B63" s="176"/>
      <c r="C63" s="176"/>
      <c r="D63" s="176"/>
      <c r="E63" s="176"/>
      <c r="F63" s="176"/>
      <c r="G63" s="176"/>
      <c r="H63" s="176"/>
      <c r="I63" s="176"/>
      <c r="J63" s="175"/>
    </row>
    <row r="64" spans="1:10" ht="15">
      <c r="A64" s="176"/>
      <c r="B64" s="176"/>
      <c r="C64" s="176"/>
      <c r="D64" s="176"/>
      <c r="E64" s="176"/>
      <c r="F64" s="176"/>
      <c r="G64" s="176"/>
      <c r="H64" s="176"/>
      <c r="I64" s="176"/>
      <c r="J64" s="175"/>
    </row>
    <row r="65" spans="1:10" ht="15">
      <c r="A65" s="176"/>
      <c r="B65" s="176"/>
      <c r="C65" s="176"/>
      <c r="D65" s="176"/>
      <c r="E65" s="176"/>
      <c r="F65" s="176"/>
      <c r="G65" s="176"/>
      <c r="H65" s="176"/>
      <c r="I65" s="176"/>
      <c r="J65" s="175"/>
    </row>
    <row r="66" spans="1:10" ht="15">
      <c r="A66" s="176"/>
      <c r="B66" s="176"/>
      <c r="C66" s="176"/>
      <c r="D66" s="176"/>
      <c r="E66" s="176"/>
      <c r="F66" s="176"/>
      <c r="G66" s="176"/>
      <c r="H66" s="176"/>
      <c r="I66" s="176"/>
      <c r="J66" s="175"/>
    </row>
    <row r="67" spans="1:10" ht="15">
      <c r="A67" s="176"/>
      <c r="B67" s="176"/>
      <c r="C67" s="176"/>
      <c r="D67" s="176"/>
      <c r="E67" s="176"/>
      <c r="F67" s="176"/>
      <c r="G67" s="176"/>
      <c r="H67" s="176"/>
      <c r="I67" s="176"/>
      <c r="J67" s="175"/>
    </row>
    <row r="68" spans="1:10" ht="15">
      <c r="A68" s="176"/>
      <c r="B68" s="176"/>
      <c r="C68" s="176"/>
      <c r="D68" s="176"/>
      <c r="E68" s="176"/>
      <c r="F68" s="176"/>
      <c r="G68" s="176"/>
      <c r="H68" s="176"/>
      <c r="I68" s="176"/>
      <c r="J68" s="175"/>
    </row>
    <row r="69" spans="1:10" ht="15" customHeight="1">
      <c r="A69" s="176"/>
      <c r="B69" s="176"/>
      <c r="C69" s="176"/>
      <c r="D69" s="176"/>
      <c r="E69" s="176"/>
      <c r="F69" s="176"/>
      <c r="G69" s="176"/>
      <c r="H69" s="176"/>
      <c r="I69" s="176"/>
      <c r="J69" s="175"/>
    </row>
    <row r="70" spans="1:10" ht="15">
      <c r="A70" s="176"/>
      <c r="B70" s="176"/>
      <c r="C70" s="176"/>
      <c r="D70" s="176"/>
      <c r="E70" s="176"/>
      <c r="F70" s="176"/>
      <c r="G70" s="176"/>
      <c r="H70" s="176"/>
      <c r="I70" s="176"/>
      <c r="J70" s="175"/>
    </row>
    <row r="71" spans="1:10" ht="15">
      <c r="A71" s="176"/>
      <c r="B71" s="176"/>
      <c r="C71" s="176"/>
      <c r="D71" s="176"/>
      <c r="E71" s="176"/>
      <c r="F71" s="176"/>
      <c r="G71" s="176"/>
      <c r="H71" s="176"/>
      <c r="I71" s="176"/>
      <c r="J71" s="175"/>
    </row>
    <row r="72" spans="1:10" ht="15">
      <c r="A72" s="176"/>
      <c r="B72" s="176"/>
      <c r="C72" s="176"/>
      <c r="D72" s="176"/>
      <c r="E72" s="176"/>
      <c r="F72" s="176"/>
      <c r="G72" s="176"/>
      <c r="H72" s="176"/>
      <c r="I72" s="176"/>
      <c r="J72" s="175"/>
    </row>
    <row r="73" spans="1:10" ht="15">
      <c r="A73" s="176"/>
      <c r="B73" s="176"/>
      <c r="C73" s="176"/>
      <c r="D73" s="176"/>
      <c r="E73" s="176"/>
      <c r="F73" s="176"/>
      <c r="G73" s="176"/>
      <c r="H73" s="176"/>
      <c r="I73" s="176"/>
      <c r="J73" s="175"/>
    </row>
    <row r="74" spans="1:10" ht="15" customHeight="1">
      <c r="A74" s="176"/>
      <c r="B74" s="176"/>
      <c r="C74" s="176"/>
      <c r="D74" s="176"/>
      <c r="E74" s="176"/>
      <c r="F74" s="176"/>
      <c r="G74" s="176"/>
      <c r="H74" s="176"/>
      <c r="I74" s="176"/>
      <c r="J74" s="175"/>
    </row>
    <row r="75" spans="1:10" ht="15">
      <c r="A75" s="176"/>
      <c r="B75" s="176"/>
      <c r="C75" s="176"/>
      <c r="D75" s="176"/>
      <c r="E75" s="176"/>
      <c r="F75" s="176"/>
      <c r="G75" s="176"/>
      <c r="H75" s="176"/>
      <c r="I75" s="176"/>
      <c r="J75" s="175"/>
    </row>
    <row r="76" spans="1:10" ht="15">
      <c r="A76" s="176"/>
      <c r="B76" s="176"/>
      <c r="C76" s="176"/>
      <c r="D76" s="176"/>
      <c r="E76" s="176"/>
      <c r="F76" s="176"/>
      <c r="G76" s="176"/>
      <c r="H76" s="176"/>
      <c r="I76" s="176"/>
      <c r="J76" s="175"/>
    </row>
    <row r="77" spans="1:10" ht="15">
      <c r="A77" s="176"/>
      <c r="B77" s="176"/>
      <c r="C77" s="176"/>
      <c r="D77" s="176"/>
      <c r="E77" s="176"/>
      <c r="F77" s="176"/>
      <c r="G77" s="176"/>
      <c r="H77" s="176"/>
      <c r="I77" s="176"/>
      <c r="J77" s="175"/>
    </row>
    <row r="78" spans="1:10" ht="15">
      <c r="A78" s="176"/>
      <c r="B78" s="176"/>
      <c r="C78" s="176"/>
      <c r="D78" s="176"/>
      <c r="E78" s="176"/>
      <c r="F78" s="176"/>
      <c r="G78" s="176"/>
      <c r="H78" s="176"/>
      <c r="I78" s="176"/>
      <c r="J78" s="175"/>
    </row>
    <row r="79" spans="1:10" ht="15" customHeight="1">
      <c r="A79" s="176"/>
      <c r="B79" s="176"/>
      <c r="C79" s="176"/>
      <c r="D79" s="176"/>
      <c r="E79" s="176"/>
      <c r="F79" s="176"/>
      <c r="G79" s="176"/>
      <c r="H79" s="176"/>
      <c r="I79" s="176"/>
      <c r="J79" s="175"/>
    </row>
    <row r="80" spans="1:10" ht="15">
      <c r="A80" s="176"/>
      <c r="B80" s="176"/>
      <c r="C80" s="176"/>
      <c r="D80" s="176"/>
      <c r="E80" s="176"/>
      <c r="F80" s="176"/>
      <c r="G80" s="176"/>
      <c r="H80" s="176"/>
      <c r="I80" s="176"/>
      <c r="J80" s="175"/>
    </row>
    <row r="81" spans="1:10" ht="15">
      <c r="A81" s="176"/>
      <c r="B81" s="176"/>
      <c r="C81" s="176"/>
      <c r="D81" s="176"/>
      <c r="E81" s="176"/>
      <c r="F81" s="176"/>
      <c r="G81" s="176"/>
      <c r="H81" s="176"/>
      <c r="I81" s="176"/>
      <c r="J81" s="175"/>
    </row>
    <row r="82" spans="1:10" ht="15">
      <c r="A82" s="176"/>
      <c r="B82" s="176"/>
      <c r="C82" s="176"/>
      <c r="D82" s="176"/>
      <c r="E82" s="176"/>
      <c r="F82" s="176"/>
      <c r="G82" s="176"/>
      <c r="H82" s="176"/>
      <c r="I82" s="176"/>
      <c r="J82" s="175"/>
    </row>
    <row r="83" spans="1:10" ht="15">
      <c r="A83" s="176"/>
      <c r="B83" s="176"/>
      <c r="C83" s="176"/>
      <c r="D83" s="176"/>
      <c r="E83" s="176"/>
      <c r="F83" s="176"/>
      <c r="G83" s="176"/>
      <c r="H83" s="176"/>
      <c r="I83" s="176"/>
      <c r="J83" s="175"/>
    </row>
    <row r="84" spans="1:10" ht="15">
      <c r="A84" s="176"/>
      <c r="B84" s="176"/>
      <c r="C84" s="176"/>
      <c r="D84" s="176"/>
      <c r="E84" s="176"/>
      <c r="F84" s="176"/>
      <c r="G84" s="176"/>
      <c r="H84" s="176"/>
      <c r="I84" s="176"/>
      <c r="J84" s="175"/>
    </row>
    <row r="85" spans="1:10" ht="15">
      <c r="A85" s="176"/>
      <c r="B85" s="176"/>
      <c r="C85" s="176"/>
      <c r="D85" s="176"/>
      <c r="E85" s="176"/>
      <c r="F85" s="176"/>
      <c r="G85" s="176"/>
      <c r="H85" s="176"/>
      <c r="I85" s="176"/>
      <c r="J85" s="175"/>
    </row>
    <row r="86" spans="1:10" ht="15">
      <c r="A86" s="176"/>
      <c r="B86" s="176"/>
      <c r="C86" s="176"/>
      <c r="D86" s="176"/>
      <c r="E86" s="176"/>
      <c r="F86" s="176"/>
      <c r="G86" s="176"/>
      <c r="H86" s="176"/>
      <c r="I86" s="176"/>
      <c r="J86" s="175"/>
    </row>
    <row r="87" spans="1:10" ht="15">
      <c r="A87" s="176"/>
      <c r="B87" s="176"/>
      <c r="C87" s="176"/>
      <c r="D87" s="176"/>
      <c r="E87" s="176"/>
      <c r="F87" s="176"/>
      <c r="G87" s="176"/>
      <c r="H87" s="176"/>
      <c r="I87" s="176"/>
      <c r="J87" s="175"/>
    </row>
    <row r="88" ht="15">
      <c r="J88" s="174"/>
    </row>
  </sheetData>
  <mergeCells count="14">
    <mergeCell ref="A3:J3"/>
    <mergeCell ref="J4:J6"/>
    <mergeCell ref="H8:I8"/>
    <mergeCell ref="B8:C8"/>
    <mergeCell ref="F8:G8"/>
    <mergeCell ref="D8:E8"/>
    <mergeCell ref="A8:A10"/>
    <mergeCell ref="J8:J14"/>
    <mergeCell ref="B9:C9"/>
    <mergeCell ref="D9:E9"/>
    <mergeCell ref="F9:G9"/>
    <mergeCell ref="H9:I9"/>
    <mergeCell ref="A4:I6"/>
    <mergeCell ref="B7:C7"/>
  </mergeCells>
  <printOptions/>
  <pageMargins left="0.7" right="0.7" top="0.787401575" bottom="0.787401575" header="0.3" footer="0.3"/>
  <pageSetup horizontalDpi="600" verticalDpi="600" orientation="landscape" paperSize="9"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Z45"/>
  <sheetViews>
    <sheetView view="pageBreakPreview" zoomScaleSheetLayoutView="100" workbookViewId="0" topLeftCell="A1">
      <selection activeCell="A4" sqref="A4:U6"/>
    </sheetView>
  </sheetViews>
  <sheetFormatPr defaultColWidth="9.140625" defaultRowHeight="15"/>
  <cols>
    <col min="1" max="1" width="45.28125" style="0" customWidth="1"/>
    <col min="2" max="2" width="13.7109375" style="0" customWidth="1"/>
    <col min="3" max="7" width="13.421875" style="0" customWidth="1"/>
    <col min="8" max="8" width="13.7109375" style="0" customWidth="1"/>
    <col min="9" max="13" width="13.421875" style="0" customWidth="1"/>
    <col min="14" max="14" width="13.7109375" style="0" customWidth="1"/>
    <col min="15" max="19" width="13.421875" style="0" customWidth="1"/>
    <col min="20" max="20" width="13.7109375" style="0" customWidth="1"/>
    <col min="21" max="25" width="13.421875" style="0" customWidth="1"/>
    <col min="26" max="26" width="10.00390625" style="0" customWidth="1"/>
  </cols>
  <sheetData>
    <row r="1" spans="1:26" ht="15" customHeight="1">
      <c r="A1" s="352" t="s">
        <v>3084</v>
      </c>
      <c r="B1" s="358"/>
      <c r="C1" s="353"/>
      <c r="D1" s="353"/>
      <c r="E1" s="353"/>
      <c r="F1" s="353"/>
      <c r="G1" s="353"/>
      <c r="H1" s="359"/>
      <c r="I1" s="359"/>
      <c r="J1" s="359"/>
      <c r="K1" s="359"/>
      <c r="L1" s="359"/>
      <c r="M1" s="359"/>
      <c r="N1" s="359"/>
      <c r="O1" s="359"/>
      <c r="P1" s="359"/>
      <c r="Q1" s="359"/>
      <c r="R1" s="359"/>
      <c r="S1" s="359"/>
      <c r="T1" s="359"/>
      <c r="U1" s="359"/>
      <c r="V1" s="360"/>
      <c r="W1" s="359"/>
      <c r="X1" s="359"/>
      <c r="Y1" s="359"/>
      <c r="Z1" s="360"/>
    </row>
    <row r="2" spans="1:26" ht="15" customHeight="1" thickBot="1">
      <c r="A2" s="1288" t="s">
        <v>846</v>
      </c>
      <c r="B2" s="1289"/>
      <c r="C2" s="1289"/>
      <c r="D2" s="1289"/>
      <c r="E2" s="1289"/>
      <c r="F2" s="1289"/>
      <c r="G2" s="1289"/>
      <c r="H2" s="361"/>
      <c r="I2" s="361"/>
      <c r="J2" s="361"/>
      <c r="K2" s="361"/>
      <c r="L2" s="361"/>
      <c r="M2" s="361"/>
      <c r="N2" s="361"/>
      <c r="O2" s="361"/>
      <c r="P2" s="361"/>
      <c r="Q2" s="361"/>
      <c r="R2" s="361"/>
      <c r="S2" s="361"/>
      <c r="T2" s="361"/>
      <c r="U2" s="361"/>
      <c r="V2" s="362"/>
      <c r="W2" s="361"/>
      <c r="X2" s="361"/>
      <c r="Y2" s="361"/>
      <c r="Z2" s="362"/>
    </row>
    <row r="3" spans="1:26" ht="15" customHeight="1" thickBot="1">
      <c r="A3" s="1290"/>
      <c r="B3" s="1291"/>
      <c r="C3" s="1291"/>
      <c r="D3" s="1291"/>
      <c r="E3" s="1291"/>
      <c r="F3" s="1291"/>
      <c r="G3" s="1291"/>
      <c r="H3" s="1"/>
      <c r="I3" s="1"/>
      <c r="J3" s="1"/>
      <c r="K3" s="1"/>
      <c r="L3" s="1"/>
      <c r="M3" s="1"/>
      <c r="N3" s="1"/>
      <c r="O3" s="1"/>
      <c r="P3" s="1"/>
      <c r="Q3" s="1"/>
      <c r="R3" s="1"/>
      <c r="S3" s="1"/>
      <c r="T3" s="1"/>
      <c r="U3" s="1"/>
      <c r="V3" s="1"/>
      <c r="W3" s="1"/>
      <c r="X3" s="1"/>
      <c r="Y3" s="1"/>
      <c r="Z3" s="398"/>
    </row>
    <row r="4" spans="1:26" ht="15" customHeight="1">
      <c r="A4" s="1212" t="s">
        <v>846</v>
      </c>
      <c r="B4" s="1213"/>
      <c r="C4" s="1213"/>
      <c r="D4" s="1213"/>
      <c r="E4" s="1213"/>
      <c r="F4" s="1213"/>
      <c r="G4" s="1213"/>
      <c r="H4" s="1213"/>
      <c r="I4" s="1213"/>
      <c r="J4" s="1213"/>
      <c r="K4" s="1213"/>
      <c r="L4" s="1213"/>
      <c r="M4" s="1213"/>
      <c r="N4" s="1213"/>
      <c r="O4" s="1213"/>
      <c r="P4" s="1213"/>
      <c r="Q4" s="1213"/>
      <c r="R4" s="1213"/>
      <c r="S4" s="1213"/>
      <c r="T4" s="1213"/>
      <c r="U4" s="1213"/>
      <c r="V4" s="104"/>
      <c r="W4" s="104"/>
      <c r="X4" s="104"/>
      <c r="Y4" s="104"/>
      <c r="Z4" s="788" t="s">
        <v>3205</v>
      </c>
    </row>
    <row r="5" spans="1:26" ht="15">
      <c r="A5" s="1292"/>
      <c r="B5" s="1293"/>
      <c r="C5" s="1293"/>
      <c r="D5" s="1293"/>
      <c r="E5" s="1293"/>
      <c r="F5" s="1293"/>
      <c r="G5" s="1293"/>
      <c r="H5" s="1293"/>
      <c r="I5" s="1293"/>
      <c r="J5" s="1293"/>
      <c r="K5" s="1293"/>
      <c r="L5" s="1293"/>
      <c r="M5" s="1293"/>
      <c r="N5" s="1293"/>
      <c r="O5" s="1293"/>
      <c r="P5" s="1293"/>
      <c r="Q5" s="1293"/>
      <c r="R5" s="1293"/>
      <c r="S5" s="1293"/>
      <c r="T5" s="1293"/>
      <c r="U5" s="1293"/>
      <c r="V5" s="330"/>
      <c r="W5" s="330"/>
      <c r="X5" s="330"/>
      <c r="Y5" s="330"/>
      <c r="Z5" s="1259"/>
    </row>
    <row r="6" spans="1:26" ht="33.75" customHeight="1" thickBot="1">
      <c r="A6" s="1215"/>
      <c r="B6" s="1216"/>
      <c r="C6" s="1216"/>
      <c r="D6" s="1216"/>
      <c r="E6" s="1216"/>
      <c r="F6" s="1216"/>
      <c r="G6" s="1216"/>
      <c r="H6" s="1216"/>
      <c r="I6" s="1216"/>
      <c r="J6" s="1216"/>
      <c r="K6" s="1216"/>
      <c r="L6" s="1216"/>
      <c r="M6" s="1216"/>
      <c r="N6" s="1216"/>
      <c r="O6" s="1216"/>
      <c r="P6" s="1216"/>
      <c r="Q6" s="1216"/>
      <c r="R6" s="1216"/>
      <c r="S6" s="1216"/>
      <c r="T6" s="1216"/>
      <c r="U6" s="1216"/>
      <c r="V6" s="103"/>
      <c r="W6" s="103"/>
      <c r="X6" s="103"/>
      <c r="Y6" s="103"/>
      <c r="Z6" s="789"/>
    </row>
    <row r="7" spans="1:26" ht="15.75" thickBot="1">
      <c r="A7" s="181" t="s">
        <v>3190</v>
      </c>
      <c r="B7" s="463">
        <f>Obsah!C33</f>
        <v>0</v>
      </c>
      <c r="C7" s="180"/>
      <c r="D7" s="437"/>
      <c r="E7" s="364"/>
      <c r="F7" s="365"/>
      <c r="G7" s="366"/>
      <c r="H7" s="366"/>
      <c r="I7" s="366"/>
      <c r="J7" s="366"/>
      <c r="K7" s="179"/>
      <c r="L7" s="179"/>
      <c r="M7" s="179"/>
      <c r="N7" s="179"/>
      <c r="O7" s="179"/>
      <c r="P7" s="179"/>
      <c r="Q7" s="179"/>
      <c r="R7" s="179"/>
      <c r="S7" s="179"/>
      <c r="T7" s="179"/>
      <c r="U7" s="179"/>
      <c r="V7" s="179"/>
      <c r="W7" s="179"/>
      <c r="X7" s="179"/>
      <c r="Y7" s="179"/>
      <c r="Z7" s="15"/>
    </row>
    <row r="8" spans="1:26" ht="24" customHeight="1">
      <c r="A8" s="996" t="s">
        <v>3193</v>
      </c>
      <c r="B8" s="999" t="s">
        <v>110</v>
      </c>
      <c r="C8" s="1285"/>
      <c r="D8" s="1285"/>
      <c r="E8" s="1285"/>
      <c r="F8" s="1285"/>
      <c r="G8" s="1000"/>
      <c r="H8" s="999" t="s">
        <v>109</v>
      </c>
      <c r="I8" s="1285"/>
      <c r="J8" s="1285"/>
      <c r="K8" s="1285"/>
      <c r="L8" s="1285"/>
      <c r="M8" s="1000"/>
      <c r="N8" s="999" t="s">
        <v>108</v>
      </c>
      <c r="O8" s="1285"/>
      <c r="P8" s="1285"/>
      <c r="Q8" s="1285"/>
      <c r="R8" s="1285"/>
      <c r="S8" s="1285"/>
      <c r="T8" s="1296" t="s">
        <v>107</v>
      </c>
      <c r="U8" s="1297"/>
      <c r="V8" s="1297"/>
      <c r="W8" s="1297"/>
      <c r="X8" s="1297"/>
      <c r="Y8" s="1298"/>
      <c r="Z8" s="1272" t="s">
        <v>3208</v>
      </c>
    </row>
    <row r="9" spans="1:26" ht="21.75" customHeight="1" thickBot="1">
      <c r="A9" s="997"/>
      <c r="B9" s="994" t="s">
        <v>106</v>
      </c>
      <c r="C9" s="1299"/>
      <c r="D9" s="1299"/>
      <c r="E9" s="1299"/>
      <c r="F9" s="1299"/>
      <c r="G9" s="995"/>
      <c r="H9" s="994" t="s">
        <v>106</v>
      </c>
      <c r="I9" s="1299"/>
      <c r="J9" s="1299"/>
      <c r="K9" s="1299"/>
      <c r="L9" s="1299"/>
      <c r="M9" s="995"/>
      <c r="N9" s="994" t="s">
        <v>106</v>
      </c>
      <c r="O9" s="1299"/>
      <c r="P9" s="1299"/>
      <c r="Q9" s="1299"/>
      <c r="R9" s="1299"/>
      <c r="S9" s="1299"/>
      <c r="T9" s="1265" t="s">
        <v>106</v>
      </c>
      <c r="U9" s="1010"/>
      <c r="V9" s="1010"/>
      <c r="W9" s="1010"/>
      <c r="X9" s="1010"/>
      <c r="Y9" s="1266"/>
      <c r="Z9" s="1273"/>
    </row>
    <row r="10" spans="1:26" ht="30" customHeight="1">
      <c r="A10" s="997"/>
      <c r="B10" s="1294" t="s">
        <v>122</v>
      </c>
      <c r="C10" s="1277" t="s">
        <v>121</v>
      </c>
      <c r="D10" s="1279" t="s">
        <v>120</v>
      </c>
      <c r="E10" s="1270" t="s">
        <v>119</v>
      </c>
      <c r="F10" s="1281" t="s">
        <v>982</v>
      </c>
      <c r="G10" s="1283" t="s">
        <v>987</v>
      </c>
      <c r="H10" s="1275" t="s">
        <v>122</v>
      </c>
      <c r="I10" s="1277" t="s">
        <v>121</v>
      </c>
      <c r="J10" s="1279" t="s">
        <v>120</v>
      </c>
      <c r="K10" s="1270" t="s">
        <v>119</v>
      </c>
      <c r="L10" s="1281" t="s">
        <v>982</v>
      </c>
      <c r="M10" s="1283" t="s">
        <v>987</v>
      </c>
      <c r="N10" s="1275" t="s">
        <v>122</v>
      </c>
      <c r="O10" s="1277" t="s">
        <v>121</v>
      </c>
      <c r="P10" s="1279" t="s">
        <v>120</v>
      </c>
      <c r="Q10" s="1270" t="s">
        <v>119</v>
      </c>
      <c r="R10" s="1281" t="s">
        <v>982</v>
      </c>
      <c r="S10" s="1283" t="s">
        <v>987</v>
      </c>
      <c r="T10" s="1286" t="s">
        <v>122</v>
      </c>
      <c r="U10" s="1275" t="s">
        <v>121</v>
      </c>
      <c r="V10" s="1270" t="s">
        <v>120</v>
      </c>
      <c r="W10" s="1270" t="s">
        <v>119</v>
      </c>
      <c r="X10" s="1270" t="s">
        <v>982</v>
      </c>
      <c r="Y10" s="1281" t="s">
        <v>987</v>
      </c>
      <c r="Z10" s="1273"/>
    </row>
    <row r="11" spans="1:26" ht="47.25" customHeight="1" thickBot="1">
      <c r="A11" s="998"/>
      <c r="B11" s="1295"/>
      <c r="C11" s="1278"/>
      <c r="D11" s="1280"/>
      <c r="E11" s="1271"/>
      <c r="F11" s="1282"/>
      <c r="G11" s="1284"/>
      <c r="H11" s="1276"/>
      <c r="I11" s="1278"/>
      <c r="J11" s="1280"/>
      <c r="K11" s="1271"/>
      <c r="L11" s="1282"/>
      <c r="M11" s="1284"/>
      <c r="N11" s="1276"/>
      <c r="O11" s="1278"/>
      <c r="P11" s="1280"/>
      <c r="Q11" s="1271"/>
      <c r="R11" s="1282"/>
      <c r="S11" s="1284"/>
      <c r="T11" s="1287"/>
      <c r="U11" s="1276"/>
      <c r="V11" s="1271"/>
      <c r="W11" s="1271"/>
      <c r="X11" s="1271"/>
      <c r="Y11" s="1282"/>
      <c r="Z11" s="1273"/>
    </row>
    <row r="12" spans="1:26" ht="15">
      <c r="A12" s="456" t="s">
        <v>139</v>
      </c>
      <c r="B12" s="81"/>
      <c r="C12" s="80"/>
      <c r="D12" s="79"/>
      <c r="E12" s="78"/>
      <c r="F12" s="77"/>
      <c r="G12" s="78"/>
      <c r="H12" s="81"/>
      <c r="I12" s="80"/>
      <c r="J12" s="79"/>
      <c r="K12" s="78"/>
      <c r="L12" s="77"/>
      <c r="M12" s="78"/>
      <c r="N12" s="81"/>
      <c r="O12" s="80"/>
      <c r="P12" s="79"/>
      <c r="Q12" s="78"/>
      <c r="R12" s="77"/>
      <c r="S12" s="78"/>
      <c r="T12" s="219"/>
      <c r="U12" s="220"/>
      <c r="V12" s="221"/>
      <c r="W12" s="221"/>
      <c r="X12" s="221"/>
      <c r="Y12" s="222"/>
      <c r="Z12" s="1273"/>
    </row>
    <row r="13" spans="1:26" ht="15">
      <c r="A13" s="457" t="s">
        <v>138</v>
      </c>
      <c r="B13" s="76"/>
      <c r="C13" s="75"/>
      <c r="D13" s="74"/>
      <c r="E13" s="73"/>
      <c r="F13" s="72"/>
      <c r="G13" s="73"/>
      <c r="H13" s="76"/>
      <c r="I13" s="75"/>
      <c r="J13" s="74"/>
      <c r="K13" s="73"/>
      <c r="L13" s="72"/>
      <c r="M13" s="73"/>
      <c r="N13" s="76"/>
      <c r="O13" s="75"/>
      <c r="P13" s="74"/>
      <c r="Q13" s="73"/>
      <c r="R13" s="72"/>
      <c r="S13" s="73"/>
      <c r="T13" s="76"/>
      <c r="U13" s="94"/>
      <c r="V13" s="73"/>
      <c r="W13" s="73"/>
      <c r="X13" s="73"/>
      <c r="Y13" s="72"/>
      <c r="Z13" s="1273"/>
    </row>
    <row r="14" spans="1:26" ht="16.5" customHeight="1">
      <c r="A14" s="457" t="s">
        <v>137</v>
      </c>
      <c r="B14" s="76"/>
      <c r="C14" s="75"/>
      <c r="D14" s="74"/>
      <c r="E14" s="73"/>
      <c r="F14" s="72"/>
      <c r="G14" s="73"/>
      <c r="H14" s="76"/>
      <c r="I14" s="75"/>
      <c r="J14" s="74"/>
      <c r="K14" s="73"/>
      <c r="L14" s="72"/>
      <c r="M14" s="73"/>
      <c r="N14" s="76"/>
      <c r="O14" s="75"/>
      <c r="P14" s="74"/>
      <c r="Q14" s="73"/>
      <c r="R14" s="72"/>
      <c r="S14" s="73"/>
      <c r="T14" s="76"/>
      <c r="U14" s="94"/>
      <c r="V14" s="73"/>
      <c r="W14" s="73"/>
      <c r="X14" s="73"/>
      <c r="Y14" s="72"/>
      <c r="Z14" s="1273"/>
    </row>
    <row r="15" spans="1:26" ht="16.5" customHeight="1">
      <c r="A15" s="457" t="s">
        <v>136</v>
      </c>
      <c r="B15" s="76"/>
      <c r="C15" s="75"/>
      <c r="D15" s="74"/>
      <c r="E15" s="73"/>
      <c r="F15" s="72"/>
      <c r="G15" s="73"/>
      <c r="H15" s="76"/>
      <c r="I15" s="75"/>
      <c r="J15" s="74"/>
      <c r="K15" s="73"/>
      <c r="L15" s="72"/>
      <c r="M15" s="73"/>
      <c r="N15" s="76"/>
      <c r="O15" s="75"/>
      <c r="P15" s="74"/>
      <c r="Q15" s="73"/>
      <c r="R15" s="72"/>
      <c r="S15" s="73"/>
      <c r="T15" s="76"/>
      <c r="U15" s="94"/>
      <c r="V15" s="73"/>
      <c r="W15" s="73"/>
      <c r="X15" s="73"/>
      <c r="Y15" s="72"/>
      <c r="Z15" s="1273"/>
    </row>
    <row r="16" spans="1:26" ht="16.5" customHeight="1">
      <c r="A16" s="457" t="s">
        <v>135</v>
      </c>
      <c r="B16" s="76"/>
      <c r="C16" s="75"/>
      <c r="D16" s="74"/>
      <c r="E16" s="73"/>
      <c r="F16" s="72"/>
      <c r="G16" s="73"/>
      <c r="H16" s="76"/>
      <c r="I16" s="75"/>
      <c r="J16" s="74"/>
      <c r="K16" s="73"/>
      <c r="L16" s="72"/>
      <c r="M16" s="73"/>
      <c r="N16" s="76"/>
      <c r="O16" s="75"/>
      <c r="P16" s="74"/>
      <c r="Q16" s="73"/>
      <c r="R16" s="72"/>
      <c r="S16" s="73"/>
      <c r="T16" s="76"/>
      <c r="U16" s="94"/>
      <c r="V16" s="73"/>
      <c r="W16" s="73"/>
      <c r="X16" s="73"/>
      <c r="Y16" s="72"/>
      <c r="Z16" s="1273"/>
    </row>
    <row r="17" spans="1:26" ht="16.5" customHeight="1">
      <c r="A17" s="457" t="s">
        <v>134</v>
      </c>
      <c r="B17" s="76"/>
      <c r="C17" s="75"/>
      <c r="D17" s="74"/>
      <c r="E17" s="73"/>
      <c r="F17" s="72"/>
      <c r="G17" s="73"/>
      <c r="H17" s="76"/>
      <c r="I17" s="75"/>
      <c r="J17" s="74"/>
      <c r="K17" s="73"/>
      <c r="L17" s="72"/>
      <c r="M17" s="73"/>
      <c r="N17" s="76"/>
      <c r="O17" s="75"/>
      <c r="P17" s="74"/>
      <c r="Q17" s="73"/>
      <c r="R17" s="72"/>
      <c r="S17" s="73"/>
      <c r="T17" s="76"/>
      <c r="U17" s="94"/>
      <c r="V17" s="73"/>
      <c r="W17" s="73"/>
      <c r="X17" s="73"/>
      <c r="Y17" s="72"/>
      <c r="Z17" s="1273"/>
    </row>
    <row r="18" spans="1:26" ht="26.25">
      <c r="A18" s="457" t="s">
        <v>133</v>
      </c>
      <c r="B18" s="76"/>
      <c r="C18" s="75"/>
      <c r="D18" s="74"/>
      <c r="E18" s="73"/>
      <c r="F18" s="72"/>
      <c r="G18" s="73"/>
      <c r="H18" s="76"/>
      <c r="I18" s="75"/>
      <c r="J18" s="74"/>
      <c r="K18" s="73"/>
      <c r="L18" s="72"/>
      <c r="M18" s="73"/>
      <c r="N18" s="76"/>
      <c r="O18" s="75"/>
      <c r="P18" s="74"/>
      <c r="Q18" s="73"/>
      <c r="R18" s="72"/>
      <c r="S18" s="73"/>
      <c r="T18" s="76"/>
      <c r="U18" s="94"/>
      <c r="V18" s="73"/>
      <c r="W18" s="73"/>
      <c r="X18" s="73"/>
      <c r="Y18" s="72"/>
      <c r="Z18" s="1273"/>
    </row>
    <row r="19" spans="1:26" ht="26.25">
      <c r="A19" s="457" t="s">
        <v>132</v>
      </c>
      <c r="B19" s="76"/>
      <c r="C19" s="75"/>
      <c r="D19" s="74"/>
      <c r="E19" s="73"/>
      <c r="F19" s="72"/>
      <c r="G19" s="73"/>
      <c r="H19" s="76"/>
      <c r="I19" s="75"/>
      <c r="J19" s="74"/>
      <c r="K19" s="73"/>
      <c r="L19" s="72"/>
      <c r="M19" s="73"/>
      <c r="N19" s="76"/>
      <c r="O19" s="75"/>
      <c r="P19" s="74"/>
      <c r="Q19" s="73"/>
      <c r="R19" s="72"/>
      <c r="S19" s="73"/>
      <c r="T19" s="76"/>
      <c r="U19" s="94"/>
      <c r="V19" s="73"/>
      <c r="W19" s="73"/>
      <c r="X19" s="73"/>
      <c r="Y19" s="72"/>
      <c r="Z19" s="1273"/>
    </row>
    <row r="20" spans="1:26" ht="15">
      <c r="A20" s="457" t="s">
        <v>131</v>
      </c>
      <c r="B20" s="76"/>
      <c r="C20" s="75"/>
      <c r="D20" s="74"/>
      <c r="E20" s="73"/>
      <c r="F20" s="72"/>
      <c r="G20" s="73"/>
      <c r="H20" s="76"/>
      <c r="I20" s="75"/>
      <c r="J20" s="74"/>
      <c r="K20" s="73"/>
      <c r="L20" s="72"/>
      <c r="M20" s="73"/>
      <c r="N20" s="76"/>
      <c r="O20" s="75"/>
      <c r="P20" s="74"/>
      <c r="Q20" s="73"/>
      <c r="R20" s="72"/>
      <c r="S20" s="73"/>
      <c r="T20" s="76"/>
      <c r="U20" s="94"/>
      <c r="V20" s="73"/>
      <c r="W20" s="73"/>
      <c r="X20" s="73"/>
      <c r="Y20" s="72"/>
      <c r="Z20" s="1273"/>
    </row>
    <row r="21" spans="1:26" ht="26.25">
      <c r="A21" s="457" t="s">
        <v>130</v>
      </c>
      <c r="B21" s="76"/>
      <c r="C21" s="75"/>
      <c r="D21" s="74"/>
      <c r="E21" s="73"/>
      <c r="F21" s="72"/>
      <c r="G21" s="73"/>
      <c r="H21" s="76"/>
      <c r="I21" s="75"/>
      <c r="J21" s="74"/>
      <c r="K21" s="73"/>
      <c r="L21" s="72"/>
      <c r="M21" s="73"/>
      <c r="N21" s="76"/>
      <c r="O21" s="75"/>
      <c r="P21" s="74"/>
      <c r="Q21" s="73"/>
      <c r="R21" s="72"/>
      <c r="S21" s="73"/>
      <c r="T21" s="76"/>
      <c r="U21" s="94"/>
      <c r="V21" s="73"/>
      <c r="W21" s="73"/>
      <c r="X21" s="73"/>
      <c r="Y21" s="72"/>
      <c r="Z21" s="1273"/>
    </row>
    <row r="22" spans="1:26" ht="26.25">
      <c r="A22" s="457" t="s">
        <v>129</v>
      </c>
      <c r="B22" s="76"/>
      <c r="C22" s="75"/>
      <c r="D22" s="74"/>
      <c r="E22" s="73"/>
      <c r="F22" s="72"/>
      <c r="G22" s="73"/>
      <c r="H22" s="76"/>
      <c r="I22" s="75"/>
      <c r="J22" s="74"/>
      <c r="K22" s="73"/>
      <c r="L22" s="72"/>
      <c r="M22" s="73"/>
      <c r="N22" s="76"/>
      <c r="O22" s="75"/>
      <c r="P22" s="74"/>
      <c r="Q22" s="73"/>
      <c r="R22" s="72"/>
      <c r="S22" s="73"/>
      <c r="T22" s="76"/>
      <c r="U22" s="94"/>
      <c r="V22" s="73"/>
      <c r="W22" s="73"/>
      <c r="X22" s="73"/>
      <c r="Y22" s="72"/>
      <c r="Z22" s="1273"/>
    </row>
    <row r="23" spans="1:26" ht="26.25">
      <c r="A23" s="457" t="s">
        <v>128</v>
      </c>
      <c r="B23" s="76"/>
      <c r="C23" s="75"/>
      <c r="D23" s="74"/>
      <c r="E23" s="73"/>
      <c r="F23" s="72"/>
      <c r="G23" s="73"/>
      <c r="H23" s="76"/>
      <c r="I23" s="75"/>
      <c r="J23" s="74"/>
      <c r="K23" s="73"/>
      <c r="L23" s="72"/>
      <c r="M23" s="73"/>
      <c r="N23" s="76"/>
      <c r="O23" s="75"/>
      <c r="P23" s="74"/>
      <c r="Q23" s="73"/>
      <c r="R23" s="72"/>
      <c r="S23" s="73"/>
      <c r="T23" s="76"/>
      <c r="U23" s="94"/>
      <c r="V23" s="73"/>
      <c r="W23" s="73"/>
      <c r="X23" s="73"/>
      <c r="Y23" s="72"/>
      <c r="Z23" s="1273"/>
    </row>
    <row r="24" spans="1:26" ht="26.25">
      <c r="A24" s="457" t="s">
        <v>127</v>
      </c>
      <c r="B24" s="76"/>
      <c r="C24" s="75"/>
      <c r="D24" s="74"/>
      <c r="E24" s="73"/>
      <c r="F24" s="72"/>
      <c r="G24" s="73"/>
      <c r="H24" s="76"/>
      <c r="I24" s="75"/>
      <c r="J24" s="74"/>
      <c r="K24" s="73"/>
      <c r="L24" s="72"/>
      <c r="M24" s="73"/>
      <c r="N24" s="76"/>
      <c r="O24" s="75"/>
      <c r="P24" s="74"/>
      <c r="Q24" s="73"/>
      <c r="R24" s="72"/>
      <c r="S24" s="73"/>
      <c r="T24" s="76"/>
      <c r="U24" s="94"/>
      <c r="V24" s="73"/>
      <c r="W24" s="73"/>
      <c r="X24" s="73"/>
      <c r="Y24" s="72"/>
      <c r="Z24" s="1273"/>
    </row>
    <row r="25" spans="1:26" ht="26.25">
      <c r="A25" s="457" t="s">
        <v>126</v>
      </c>
      <c r="B25" s="76"/>
      <c r="C25" s="75"/>
      <c r="D25" s="74"/>
      <c r="E25" s="73"/>
      <c r="F25" s="72"/>
      <c r="G25" s="73"/>
      <c r="H25" s="76"/>
      <c r="I25" s="75"/>
      <c r="J25" s="74"/>
      <c r="K25" s="73"/>
      <c r="L25" s="72"/>
      <c r="M25" s="73"/>
      <c r="N25" s="76"/>
      <c r="O25" s="75"/>
      <c r="P25" s="74"/>
      <c r="Q25" s="73"/>
      <c r="R25" s="72"/>
      <c r="S25" s="73"/>
      <c r="T25" s="76"/>
      <c r="U25" s="94"/>
      <c r="V25" s="73"/>
      <c r="W25" s="73"/>
      <c r="X25" s="73"/>
      <c r="Y25" s="72"/>
      <c r="Z25" s="1273"/>
    </row>
    <row r="26" spans="1:26" ht="26.25">
      <c r="A26" s="457" t="s">
        <v>125</v>
      </c>
      <c r="B26" s="76"/>
      <c r="C26" s="75"/>
      <c r="D26" s="74"/>
      <c r="E26" s="73"/>
      <c r="F26" s="72"/>
      <c r="G26" s="73"/>
      <c r="H26" s="76"/>
      <c r="I26" s="75"/>
      <c r="J26" s="74"/>
      <c r="K26" s="73"/>
      <c r="L26" s="72"/>
      <c r="M26" s="73"/>
      <c r="N26" s="76"/>
      <c r="O26" s="75"/>
      <c r="P26" s="74"/>
      <c r="Q26" s="73"/>
      <c r="R26" s="72"/>
      <c r="S26" s="73"/>
      <c r="T26" s="76"/>
      <c r="U26" s="94"/>
      <c r="V26" s="73"/>
      <c r="W26" s="73"/>
      <c r="X26" s="73"/>
      <c r="Y26" s="72"/>
      <c r="Z26" s="1273"/>
    </row>
    <row r="27" spans="1:26" ht="26.25">
      <c r="A27" s="457" t="s">
        <v>124</v>
      </c>
      <c r="B27" s="76"/>
      <c r="C27" s="75"/>
      <c r="D27" s="74"/>
      <c r="E27" s="73"/>
      <c r="F27" s="72"/>
      <c r="G27" s="73"/>
      <c r="H27" s="76"/>
      <c r="I27" s="75"/>
      <c r="J27" s="74"/>
      <c r="K27" s="73"/>
      <c r="L27" s="72"/>
      <c r="M27" s="73"/>
      <c r="N27" s="76"/>
      <c r="O27" s="75"/>
      <c r="P27" s="74"/>
      <c r="Q27" s="73"/>
      <c r="R27" s="72"/>
      <c r="S27" s="73"/>
      <c r="T27" s="76"/>
      <c r="U27" s="94"/>
      <c r="V27" s="73"/>
      <c r="W27" s="73"/>
      <c r="X27" s="73"/>
      <c r="Y27" s="72"/>
      <c r="Z27" s="1273"/>
    </row>
    <row r="28" spans="1:26" ht="27" thickBot="1">
      <c r="A28" s="458" t="s">
        <v>123</v>
      </c>
      <c r="B28" s="71"/>
      <c r="C28" s="70"/>
      <c r="D28" s="69"/>
      <c r="E28" s="68"/>
      <c r="F28" s="67"/>
      <c r="G28" s="68"/>
      <c r="H28" s="71"/>
      <c r="I28" s="70"/>
      <c r="J28" s="69"/>
      <c r="K28" s="68"/>
      <c r="L28" s="67"/>
      <c r="M28" s="68"/>
      <c r="N28" s="71"/>
      <c r="O28" s="70"/>
      <c r="P28" s="69"/>
      <c r="Q28" s="68"/>
      <c r="R28" s="67"/>
      <c r="S28" s="68"/>
      <c r="T28" s="71"/>
      <c r="U28" s="217"/>
      <c r="V28" s="68"/>
      <c r="W28" s="68"/>
      <c r="X28" s="68"/>
      <c r="Y28" s="218"/>
      <c r="Z28" s="1274"/>
    </row>
    <row r="29" spans="1:26" ht="22.5" customHeight="1">
      <c r="A29" s="996" t="s">
        <v>983</v>
      </c>
      <c r="B29" s="999" t="s">
        <v>110</v>
      </c>
      <c r="C29" s="1285"/>
      <c r="D29" s="1285"/>
      <c r="E29" s="1285"/>
      <c r="F29" s="1285"/>
      <c r="G29" s="1000"/>
      <c r="H29" s="999" t="s">
        <v>109</v>
      </c>
      <c r="I29" s="1285"/>
      <c r="J29" s="1285"/>
      <c r="K29" s="1285"/>
      <c r="L29" s="1285"/>
      <c r="M29" s="1000"/>
      <c r="N29" s="999" t="s">
        <v>108</v>
      </c>
      <c r="O29" s="1285"/>
      <c r="P29" s="1285"/>
      <c r="Q29" s="1285"/>
      <c r="R29" s="1285"/>
      <c r="S29" s="1285"/>
      <c r="T29" s="1296" t="s">
        <v>107</v>
      </c>
      <c r="U29" s="1297"/>
      <c r="V29" s="1297"/>
      <c r="W29" s="1297"/>
      <c r="X29" s="1297"/>
      <c r="Y29" s="1298"/>
      <c r="Z29" s="1272" t="s">
        <v>3209</v>
      </c>
    </row>
    <row r="30" spans="1:26" ht="18.75" customHeight="1" thickBot="1">
      <c r="A30" s="997"/>
      <c r="B30" s="994" t="s">
        <v>106</v>
      </c>
      <c r="C30" s="1299"/>
      <c r="D30" s="1299"/>
      <c r="E30" s="1299"/>
      <c r="F30" s="1299"/>
      <c r="G30" s="995"/>
      <c r="H30" s="994" t="s">
        <v>106</v>
      </c>
      <c r="I30" s="1299"/>
      <c r="J30" s="1299"/>
      <c r="K30" s="1299"/>
      <c r="L30" s="1299"/>
      <c r="M30" s="995"/>
      <c r="N30" s="994" t="s">
        <v>106</v>
      </c>
      <c r="O30" s="1299"/>
      <c r="P30" s="1299"/>
      <c r="Q30" s="1299"/>
      <c r="R30" s="1299"/>
      <c r="S30" s="1299"/>
      <c r="T30" s="1302" t="s">
        <v>106</v>
      </c>
      <c r="U30" s="1303"/>
      <c r="V30" s="1303"/>
      <c r="W30" s="1303"/>
      <c r="X30" s="1303"/>
      <c r="Y30" s="1304"/>
      <c r="Z30" s="1273"/>
    </row>
    <row r="31" spans="1:26" ht="30" customHeight="1">
      <c r="A31" s="997"/>
      <c r="B31" s="1275" t="s">
        <v>122</v>
      </c>
      <c r="C31" s="1277" t="s">
        <v>121</v>
      </c>
      <c r="D31" s="1279" t="s">
        <v>120</v>
      </c>
      <c r="E31" s="1270" t="s">
        <v>119</v>
      </c>
      <c r="F31" s="1281" t="s">
        <v>982</v>
      </c>
      <c r="G31" s="1283" t="s">
        <v>987</v>
      </c>
      <c r="H31" s="1275" t="s">
        <v>122</v>
      </c>
      <c r="I31" s="1277" t="s">
        <v>121</v>
      </c>
      <c r="J31" s="1279" t="s">
        <v>120</v>
      </c>
      <c r="K31" s="1270" t="s">
        <v>119</v>
      </c>
      <c r="L31" s="1281" t="s">
        <v>982</v>
      </c>
      <c r="M31" s="1283" t="s">
        <v>987</v>
      </c>
      <c r="N31" s="1275" t="s">
        <v>122</v>
      </c>
      <c r="O31" s="1277" t="s">
        <v>121</v>
      </c>
      <c r="P31" s="1279" t="s">
        <v>120</v>
      </c>
      <c r="Q31" s="1270" t="s">
        <v>119</v>
      </c>
      <c r="R31" s="1281" t="s">
        <v>982</v>
      </c>
      <c r="S31" s="1283" t="s">
        <v>987</v>
      </c>
      <c r="T31" s="1300" t="s">
        <v>122</v>
      </c>
      <c r="U31" s="1275" t="s">
        <v>121</v>
      </c>
      <c r="V31" s="1270" t="s">
        <v>120</v>
      </c>
      <c r="W31" s="1270" t="s">
        <v>119</v>
      </c>
      <c r="X31" s="1270" t="s">
        <v>982</v>
      </c>
      <c r="Y31" s="1281" t="s">
        <v>987</v>
      </c>
      <c r="Z31" s="1273"/>
    </row>
    <row r="32" spans="1:26" ht="47.25" customHeight="1" thickBot="1">
      <c r="A32" s="998"/>
      <c r="B32" s="1276"/>
      <c r="C32" s="1278"/>
      <c r="D32" s="1280"/>
      <c r="E32" s="1271"/>
      <c r="F32" s="1282"/>
      <c r="G32" s="1284"/>
      <c r="H32" s="1276"/>
      <c r="I32" s="1278"/>
      <c r="J32" s="1280"/>
      <c r="K32" s="1271"/>
      <c r="L32" s="1282"/>
      <c r="M32" s="1284"/>
      <c r="N32" s="1276"/>
      <c r="O32" s="1278"/>
      <c r="P32" s="1280"/>
      <c r="Q32" s="1271"/>
      <c r="R32" s="1282"/>
      <c r="S32" s="1284"/>
      <c r="T32" s="1301"/>
      <c r="U32" s="1276"/>
      <c r="V32" s="1271"/>
      <c r="W32" s="1271"/>
      <c r="X32" s="1271"/>
      <c r="Y32" s="1282"/>
      <c r="Z32" s="1273"/>
    </row>
    <row r="33" spans="1:26" ht="29.25" customHeight="1">
      <c r="A33" s="457" t="s">
        <v>3206</v>
      </c>
      <c r="B33" s="219"/>
      <c r="C33" s="230"/>
      <c r="D33" s="231"/>
      <c r="E33" s="221"/>
      <c r="F33" s="222"/>
      <c r="G33" s="221"/>
      <c r="H33" s="219"/>
      <c r="I33" s="230"/>
      <c r="J33" s="231"/>
      <c r="K33" s="221"/>
      <c r="L33" s="222"/>
      <c r="M33" s="221"/>
      <c r="N33" s="219"/>
      <c r="O33" s="230"/>
      <c r="P33" s="231"/>
      <c r="Q33" s="221"/>
      <c r="R33" s="222"/>
      <c r="S33" s="221"/>
      <c r="T33" s="219"/>
      <c r="U33" s="220"/>
      <c r="V33" s="221"/>
      <c r="W33" s="221"/>
      <c r="X33" s="221"/>
      <c r="Y33" s="462"/>
      <c r="Z33" s="1273"/>
    </row>
    <row r="34" spans="1:26" ht="29.25" customHeight="1" thickBot="1">
      <c r="A34" s="458" t="s">
        <v>3207</v>
      </c>
      <c r="B34" s="71"/>
      <c r="C34" s="70"/>
      <c r="D34" s="69"/>
      <c r="E34" s="68"/>
      <c r="F34" s="67"/>
      <c r="G34" s="68"/>
      <c r="H34" s="71"/>
      <c r="I34" s="70"/>
      <c r="J34" s="69"/>
      <c r="K34" s="68"/>
      <c r="L34" s="67"/>
      <c r="M34" s="68"/>
      <c r="N34" s="71"/>
      <c r="O34" s="70"/>
      <c r="P34" s="69"/>
      <c r="Q34" s="68"/>
      <c r="R34" s="67"/>
      <c r="S34" s="68"/>
      <c r="T34" s="52"/>
      <c r="U34" s="217"/>
      <c r="V34" s="68"/>
      <c r="W34" s="68"/>
      <c r="X34" s="68"/>
      <c r="Y34" s="229"/>
      <c r="Z34" s="1274"/>
    </row>
    <row r="41" spans="2:8" ht="15">
      <c r="B41" s="1"/>
      <c r="C41" s="1"/>
      <c r="D41" s="1"/>
      <c r="E41" s="1"/>
      <c r="F41" s="1"/>
      <c r="G41" s="1"/>
      <c r="H41" s="1"/>
    </row>
    <row r="42" spans="2:8" ht="15">
      <c r="B42" s="331"/>
      <c r="C42" s="331"/>
      <c r="D42" s="332"/>
      <c r="E42" s="332"/>
      <c r="F42" s="332"/>
      <c r="G42" s="332"/>
      <c r="H42" s="1"/>
    </row>
    <row r="43" spans="2:8" ht="15">
      <c r="B43" s="331"/>
      <c r="C43" s="331"/>
      <c r="D43" s="332"/>
      <c r="E43" s="332"/>
      <c r="F43" s="332"/>
      <c r="G43" s="332"/>
      <c r="H43" s="1"/>
    </row>
    <row r="44" spans="2:8" ht="15">
      <c r="B44" s="1"/>
      <c r="C44" s="1"/>
      <c r="D44" s="1"/>
      <c r="E44" s="1"/>
      <c r="F44" s="1"/>
      <c r="G44" s="1"/>
      <c r="H44" s="1"/>
    </row>
    <row r="45" spans="2:8" ht="15">
      <c r="B45" s="1"/>
      <c r="C45" s="1"/>
      <c r="D45" s="1"/>
      <c r="E45" s="1"/>
      <c r="F45" s="1"/>
      <c r="G45" s="1"/>
      <c r="H45" s="1"/>
    </row>
  </sheetData>
  <mergeCells count="72">
    <mergeCell ref="T29:Y29"/>
    <mergeCell ref="T31:T32"/>
    <mergeCell ref="B30:G30"/>
    <mergeCell ref="H30:M30"/>
    <mergeCell ref="N30:S30"/>
    <mergeCell ref="T30:Y30"/>
    <mergeCell ref="U31:U32"/>
    <mergeCell ref="M31:M32"/>
    <mergeCell ref="N31:N32"/>
    <mergeCell ref="O31:O32"/>
    <mergeCell ref="P31:P32"/>
    <mergeCell ref="S31:S32"/>
    <mergeCell ref="V31:V32"/>
    <mergeCell ref="W31:W32"/>
    <mergeCell ref="X31:X32"/>
    <mergeCell ref="Y31:Y32"/>
    <mergeCell ref="H29:M29"/>
    <mergeCell ref="N29:S29"/>
    <mergeCell ref="B8:G8"/>
    <mergeCell ref="H8:M8"/>
    <mergeCell ref="N8:S8"/>
    <mergeCell ref="B9:G9"/>
    <mergeCell ref="H9:M9"/>
    <mergeCell ref="N9:S9"/>
    <mergeCell ref="A2:G2"/>
    <mergeCell ref="A3:G3"/>
    <mergeCell ref="A4:U6"/>
    <mergeCell ref="U10:U11"/>
    <mergeCell ref="K10:K11"/>
    <mergeCell ref="G10:G11"/>
    <mergeCell ref="H10:H11"/>
    <mergeCell ref="I10:I11"/>
    <mergeCell ref="J10:J11"/>
    <mergeCell ref="L10:L11"/>
    <mergeCell ref="M10:M11"/>
    <mergeCell ref="B10:B11"/>
    <mergeCell ref="C10:C11"/>
    <mergeCell ref="D10:D11"/>
    <mergeCell ref="E10:E11"/>
    <mergeCell ref="T8:Y8"/>
    <mergeCell ref="Z4:Z6"/>
    <mergeCell ref="A8:A11"/>
    <mergeCell ref="F10:F11"/>
    <mergeCell ref="Z8:Z28"/>
    <mergeCell ref="S10:S11"/>
    <mergeCell ref="T10:T11"/>
    <mergeCell ref="N10:N11"/>
    <mergeCell ref="O10:O11"/>
    <mergeCell ref="P10:P11"/>
    <mergeCell ref="Q10:Q11"/>
    <mergeCell ref="R10:R11"/>
    <mergeCell ref="V10:V11"/>
    <mergeCell ref="W10:W11"/>
    <mergeCell ref="X10:X11"/>
    <mergeCell ref="Y10:Y11"/>
    <mergeCell ref="T9:Y9"/>
    <mergeCell ref="A29:A32"/>
    <mergeCell ref="K31:K32"/>
    <mergeCell ref="Z29:Z34"/>
    <mergeCell ref="B31:B32"/>
    <mergeCell ref="C31:C32"/>
    <mergeCell ref="D31:D32"/>
    <mergeCell ref="E31:E32"/>
    <mergeCell ref="F31:F32"/>
    <mergeCell ref="Q31:Q32"/>
    <mergeCell ref="R31:R32"/>
    <mergeCell ref="G31:G32"/>
    <mergeCell ref="H31:H32"/>
    <mergeCell ref="I31:I32"/>
    <mergeCell ref="J31:J32"/>
    <mergeCell ref="L31:L32"/>
    <mergeCell ref="B29:G29"/>
  </mergeCells>
  <printOptions/>
  <pageMargins left="0.7" right="0.7" top="0.787401575" bottom="0.787401575" header="0.3" footer="0.3"/>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9"/>
  <sheetViews>
    <sheetView view="pageBreakPreview" zoomScaleSheetLayoutView="100" workbookViewId="0" topLeftCell="A1">
      <selection activeCell="F1" sqref="F1"/>
    </sheetView>
  </sheetViews>
  <sheetFormatPr defaultColWidth="9.140625" defaultRowHeight="15"/>
  <cols>
    <col min="1" max="3" width="16.7109375" style="0" customWidth="1"/>
    <col min="4" max="4" width="65.57421875" style="0" customWidth="1"/>
    <col min="5" max="5" width="14.28125" style="0" customWidth="1"/>
  </cols>
  <sheetData>
    <row r="1" spans="1:5" ht="15">
      <c r="A1" s="352" t="s">
        <v>939</v>
      </c>
      <c r="B1" s="394"/>
      <c r="C1" s="394"/>
      <c r="D1" s="394"/>
      <c r="E1" s="395"/>
    </row>
    <row r="2" spans="1:5" ht="15">
      <c r="A2" s="396" t="s">
        <v>12</v>
      </c>
      <c r="B2" s="349"/>
      <c r="C2" s="349"/>
      <c r="D2" s="349"/>
      <c r="E2" s="397"/>
    </row>
    <row r="3" spans="1:5" ht="15">
      <c r="A3" s="843"/>
      <c r="B3" s="844"/>
      <c r="C3" s="844"/>
      <c r="D3" s="844"/>
      <c r="E3" s="845"/>
    </row>
    <row r="4" spans="1:5" ht="15">
      <c r="A4" s="837" t="s">
        <v>12</v>
      </c>
      <c r="B4" s="838"/>
      <c r="C4" s="838"/>
      <c r="D4" s="838"/>
      <c r="E4" s="841" t="s">
        <v>3120</v>
      </c>
    </row>
    <row r="5" spans="1:5" ht="24" customHeight="1" thickBot="1">
      <c r="A5" s="839"/>
      <c r="B5" s="840"/>
      <c r="C5" s="840"/>
      <c r="D5" s="840"/>
      <c r="E5" s="842"/>
    </row>
    <row r="6" spans="1:5" ht="15.75" customHeight="1" thickBot="1">
      <c r="A6" s="790" t="s">
        <v>3190</v>
      </c>
      <c r="B6" s="791"/>
      <c r="C6" s="792"/>
      <c r="D6" s="420" t="str">
        <f>Obsah!C4</f>
        <v>(30/06/2017)</v>
      </c>
      <c r="E6" s="16"/>
    </row>
    <row r="7" spans="1:5" ht="15">
      <c r="A7" s="770" t="s">
        <v>58</v>
      </c>
      <c r="B7" s="847"/>
      <c r="C7" s="848"/>
      <c r="D7" s="209">
        <v>1</v>
      </c>
      <c r="E7" s="773" t="s">
        <v>57</v>
      </c>
    </row>
    <row r="8" spans="1:5" ht="15">
      <c r="A8" s="849" t="s">
        <v>56</v>
      </c>
      <c r="B8" s="850"/>
      <c r="C8" s="851"/>
      <c r="D8" s="210">
        <v>77</v>
      </c>
      <c r="E8" s="774"/>
    </row>
    <row r="9" spans="1:5" ht="15.75" thickBot="1">
      <c r="A9" s="828" t="s">
        <v>55</v>
      </c>
      <c r="B9" s="852"/>
      <c r="C9" s="852"/>
      <c r="D9" s="852"/>
      <c r="E9" s="846"/>
    </row>
  </sheetData>
  <mergeCells count="8">
    <mergeCell ref="A4:D5"/>
    <mergeCell ref="E4:E5"/>
    <mergeCell ref="A3:E3"/>
    <mergeCell ref="E7:E9"/>
    <mergeCell ref="A7:C7"/>
    <mergeCell ref="A6:C6"/>
    <mergeCell ref="A8:C8"/>
    <mergeCell ref="A9:D9"/>
  </mergeCells>
  <printOptions/>
  <pageMargins left="0.7" right="0.7" top="0.787401575" bottom="0.787401575" header="0.3" footer="0.3"/>
  <pageSetup horizontalDpi="600" verticalDpi="600" orientation="landscape" paperSize="9" r:id="rId2"/>
  <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26"/>
  <sheetViews>
    <sheetView view="pageBreakPreview" zoomScaleSheetLayoutView="100" workbookViewId="0" topLeftCell="A1">
      <selection activeCell="F1" sqref="F1"/>
    </sheetView>
  </sheetViews>
  <sheetFormatPr defaultColWidth="9.140625" defaultRowHeight="15"/>
  <cols>
    <col min="1" max="1" width="38.140625" style="0" customWidth="1"/>
    <col min="2" max="2" width="5.57421875" style="0" customWidth="1"/>
    <col min="3" max="3" width="28.57421875" style="0" customWidth="1"/>
    <col min="4" max="4" width="34.57421875" style="0" customWidth="1"/>
    <col min="5" max="5" width="23.7109375" style="0" customWidth="1"/>
  </cols>
  <sheetData>
    <row r="1" spans="1:5" ht="15">
      <c r="A1" s="433" t="s">
        <v>3083</v>
      </c>
      <c r="B1" s="434"/>
      <c r="C1" s="1305" t="s">
        <v>3189</v>
      </c>
      <c r="D1" s="1305"/>
      <c r="E1" s="1306"/>
    </row>
    <row r="2" spans="1:5" ht="25.5" customHeight="1">
      <c r="A2" s="410" t="s">
        <v>929</v>
      </c>
      <c r="B2" s="436"/>
      <c r="C2" s="1307"/>
      <c r="D2" s="1307"/>
      <c r="E2" s="1308"/>
    </row>
    <row r="3" spans="1:5" ht="15.75" thickBot="1">
      <c r="A3" s="1005"/>
      <c r="B3" s="1006"/>
      <c r="C3" s="1006"/>
      <c r="D3" s="1006"/>
      <c r="E3" s="1044"/>
    </row>
    <row r="4" spans="1:5" ht="15">
      <c r="A4" s="784" t="s">
        <v>929</v>
      </c>
      <c r="B4" s="785"/>
      <c r="C4" s="785"/>
      <c r="D4" s="1123"/>
      <c r="E4" s="871" t="s">
        <v>3124</v>
      </c>
    </row>
    <row r="5" spans="1:5" ht="24.95" customHeight="1" thickBot="1">
      <c r="A5" s="873"/>
      <c r="B5" s="874"/>
      <c r="C5" s="874"/>
      <c r="D5" s="1124"/>
      <c r="E5" s="885"/>
    </row>
    <row r="6" spans="1:5" ht="15" customHeight="1" thickBot="1">
      <c r="A6" s="966" t="s">
        <v>3190</v>
      </c>
      <c r="B6" s="1184"/>
      <c r="C6" s="1184"/>
      <c r="D6" s="364" t="str">
        <f>Obsah!C49</f>
        <v>(31/12/2016)</v>
      </c>
      <c r="E6" s="187"/>
    </row>
    <row r="7" spans="1:5" ht="15">
      <c r="A7" s="1316" t="s">
        <v>3150</v>
      </c>
      <c r="B7" s="1317"/>
      <c r="C7" s="1317"/>
      <c r="D7" s="1318"/>
      <c r="E7" s="1315" t="s">
        <v>52</v>
      </c>
    </row>
    <row r="8" spans="1:5" ht="15.75" thickBot="1">
      <c r="A8" s="1319"/>
      <c r="B8" s="1320"/>
      <c r="C8" s="1320"/>
      <c r="D8" s="1321"/>
      <c r="E8" s="1130"/>
    </row>
    <row r="9" spans="1:5" ht="60" customHeight="1">
      <c r="A9" s="1322" t="s">
        <v>896</v>
      </c>
      <c r="B9" s="1323"/>
      <c r="C9" s="1323"/>
      <c r="D9" s="1323"/>
      <c r="E9" s="1324"/>
    </row>
    <row r="10" spans="1:5" ht="30" customHeight="1">
      <c r="A10" s="1309" t="s">
        <v>895</v>
      </c>
      <c r="B10" s="1310"/>
      <c r="C10" s="1310"/>
      <c r="D10" s="1310"/>
      <c r="E10" s="1311"/>
    </row>
    <row r="11" spans="1:5" ht="99.95" customHeight="1">
      <c r="A11" s="1309" t="s">
        <v>3151</v>
      </c>
      <c r="B11" s="1310"/>
      <c r="C11" s="1310"/>
      <c r="D11" s="1310"/>
      <c r="E11" s="1311"/>
    </row>
    <row r="12" spans="1:5" ht="51" customHeight="1">
      <c r="A12" s="1309" t="s">
        <v>894</v>
      </c>
      <c r="B12" s="1310"/>
      <c r="C12" s="1310"/>
      <c r="D12" s="1310"/>
      <c r="E12" s="1311"/>
    </row>
    <row r="13" spans="1:5" ht="30" customHeight="1">
      <c r="A13" s="1309" t="s">
        <v>893</v>
      </c>
      <c r="B13" s="1310"/>
      <c r="C13" s="1310"/>
      <c r="D13" s="1310"/>
      <c r="E13" s="1311"/>
    </row>
    <row r="14" spans="1:5" ht="60" customHeight="1">
      <c r="A14" s="1309" t="s">
        <v>3137</v>
      </c>
      <c r="B14" s="1310"/>
      <c r="C14" s="1310"/>
      <c r="D14" s="1310"/>
      <c r="E14" s="1311"/>
    </row>
    <row r="15" spans="1:5" ht="30" customHeight="1">
      <c r="A15" s="1309" t="s">
        <v>3139</v>
      </c>
      <c r="B15" s="1310"/>
      <c r="C15" s="1310"/>
      <c r="D15" s="1310"/>
      <c r="E15" s="1311"/>
    </row>
    <row r="16" spans="1:5" ht="27" customHeight="1" thickBot="1">
      <c r="A16" s="1312" t="s">
        <v>892</v>
      </c>
      <c r="B16" s="1313"/>
      <c r="C16" s="1313"/>
      <c r="D16" s="1313"/>
      <c r="E16" s="1314"/>
    </row>
    <row r="17" spans="1:5" ht="15">
      <c r="A17" s="184"/>
      <c r="B17" s="184"/>
      <c r="C17" s="184"/>
      <c r="D17" s="184"/>
      <c r="E17" s="184"/>
    </row>
    <row r="18" spans="1:5" ht="15">
      <c r="A18" s="184"/>
      <c r="B18" s="184"/>
      <c r="C18" s="184"/>
      <c r="D18" s="184"/>
      <c r="E18" s="184"/>
    </row>
    <row r="19" spans="1:5" ht="15">
      <c r="A19" s="183"/>
      <c r="B19" s="183"/>
      <c r="C19" s="183"/>
      <c r="D19" s="183"/>
      <c r="E19" s="183"/>
    </row>
    <row r="20" spans="1:5" ht="15">
      <c r="A20" s="183"/>
      <c r="B20" s="183"/>
      <c r="C20" s="183"/>
      <c r="D20" s="183"/>
      <c r="E20" s="183"/>
    </row>
    <row r="21" spans="1:5" ht="15">
      <c r="A21" s="183"/>
      <c r="B21" s="183"/>
      <c r="C21" s="183"/>
      <c r="D21" s="183"/>
      <c r="E21" s="183"/>
    </row>
    <row r="22" spans="1:5" ht="15">
      <c r="A22" s="183"/>
      <c r="B22" s="183"/>
      <c r="C22" s="183"/>
      <c r="D22" s="183"/>
      <c r="E22" s="183"/>
    </row>
    <row r="23" spans="1:5" ht="15">
      <c r="A23" s="183"/>
      <c r="B23" s="183"/>
      <c r="C23" s="183"/>
      <c r="D23" s="183"/>
      <c r="E23" s="183"/>
    </row>
    <row r="24" spans="1:5" ht="15">
      <c r="A24" s="183"/>
      <c r="B24" s="183"/>
      <c r="C24" s="183"/>
      <c r="D24" s="183"/>
      <c r="E24" s="183"/>
    </row>
    <row r="25" spans="1:5" ht="15">
      <c r="A25" s="183"/>
      <c r="B25" s="183"/>
      <c r="C25" s="183"/>
      <c r="D25" s="183"/>
      <c r="E25" s="183"/>
    </row>
    <row r="26" spans="1:5" ht="15">
      <c r="A26" s="183"/>
      <c r="B26" s="183"/>
      <c r="C26" s="183"/>
      <c r="D26" s="183"/>
      <c r="E26" s="183"/>
    </row>
  </sheetData>
  <mergeCells count="15">
    <mergeCell ref="C1:E2"/>
    <mergeCell ref="A14:E14"/>
    <mergeCell ref="A15:E15"/>
    <mergeCell ref="A16:E16"/>
    <mergeCell ref="A3:E3"/>
    <mergeCell ref="A4:D5"/>
    <mergeCell ref="E4:E5"/>
    <mergeCell ref="E7:E8"/>
    <mergeCell ref="A6:C6"/>
    <mergeCell ref="A7:D8"/>
    <mergeCell ref="A9:E9"/>
    <mergeCell ref="A10:E10"/>
    <mergeCell ref="A11:E11"/>
    <mergeCell ref="A12:E12"/>
    <mergeCell ref="A13:E13"/>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rintOptions/>
  <pageMargins left="0.7" right="0.7" top="0.787401575" bottom="0.787401575" header="0.3" footer="0.3"/>
  <pageSetup horizontalDpi="600" verticalDpi="600" orientation="landscape" paperSize="9"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04997999966144562"/>
  </sheetPr>
  <dimension ref="A1:E119"/>
  <sheetViews>
    <sheetView view="pageBreakPreview" zoomScaleSheetLayoutView="100" workbookViewId="0" topLeftCell="A1">
      <selection activeCell="E1" sqref="E1"/>
    </sheetView>
  </sheetViews>
  <sheetFormatPr defaultColWidth="9.140625" defaultRowHeight="15"/>
  <cols>
    <col min="1" max="1" width="30.7109375" style="0" customWidth="1"/>
    <col min="2" max="2" width="50.421875" style="0" customWidth="1"/>
    <col min="3" max="3" width="26.8515625" style="0" customWidth="1"/>
    <col min="4" max="4" width="15.8515625" style="0" customWidth="1"/>
  </cols>
  <sheetData>
    <row r="1" spans="1:4" ht="15">
      <c r="A1" s="433" t="s">
        <v>3082</v>
      </c>
      <c r="B1" s="434"/>
      <c r="C1" s="353"/>
      <c r="D1" s="354"/>
    </row>
    <row r="2" spans="1:4" ht="15">
      <c r="A2" s="435" t="s">
        <v>929</v>
      </c>
      <c r="B2" s="436"/>
      <c r="C2" s="350"/>
      <c r="D2" s="393"/>
    </row>
    <row r="3" spans="1:4" ht="15">
      <c r="A3" s="720"/>
      <c r="B3" s="721"/>
      <c r="C3" s="721"/>
      <c r="D3" s="1330"/>
    </row>
    <row r="4" spans="1:4" ht="15">
      <c r="A4" s="1331" t="s">
        <v>929</v>
      </c>
      <c r="B4" s="1332"/>
      <c r="C4" s="1333"/>
      <c r="D4" s="872" t="s">
        <v>3124</v>
      </c>
    </row>
    <row r="5" spans="1:4" ht="27" customHeight="1" thickBot="1">
      <c r="A5" s="873"/>
      <c r="B5" s="874"/>
      <c r="C5" s="1124"/>
      <c r="D5" s="885"/>
    </row>
    <row r="6" spans="1:4" ht="15.75" thickBot="1">
      <c r="A6" s="368" t="s">
        <v>3190</v>
      </c>
      <c r="B6" s="369"/>
      <c r="C6" s="117" t="s">
        <v>3339</v>
      </c>
      <c r="D6" s="116"/>
    </row>
    <row r="7" spans="1:4" ht="15">
      <c r="A7" s="1316" t="s">
        <v>3191</v>
      </c>
      <c r="B7" s="1317"/>
      <c r="C7" s="1318"/>
      <c r="D7" s="1315" t="s">
        <v>47</v>
      </c>
    </row>
    <row r="8" spans="1:4" ht="15.75" thickBot="1">
      <c r="A8" s="1334"/>
      <c r="B8" s="1335"/>
      <c r="C8" s="1336"/>
      <c r="D8" s="1130"/>
    </row>
    <row r="9" spans="1:4" s="371" customFormat="1" ht="15">
      <c r="A9" s="1338" t="s">
        <v>3175</v>
      </c>
      <c r="B9" s="370" t="s">
        <v>904</v>
      </c>
      <c r="C9" s="533"/>
      <c r="D9" s="1340" t="s">
        <v>3056</v>
      </c>
    </row>
    <row r="10" spans="1:4" s="371" customFormat="1" ht="15">
      <c r="A10" s="1326"/>
      <c r="B10" s="372" t="s">
        <v>925</v>
      </c>
      <c r="C10" s="534"/>
      <c r="D10" s="1328"/>
    </row>
    <row r="11" spans="1:4" s="371" customFormat="1" ht="15">
      <c r="A11" s="1326"/>
      <c r="B11" s="372" t="s">
        <v>924</v>
      </c>
      <c r="C11" s="534"/>
      <c r="D11" s="1328"/>
    </row>
    <row r="12" spans="1:4" s="371" customFormat="1" ht="15">
      <c r="A12" s="1326"/>
      <c r="B12" s="372" t="s">
        <v>923</v>
      </c>
      <c r="C12" s="534"/>
      <c r="D12" s="1328"/>
    </row>
    <row r="13" spans="1:4" s="371" customFormat="1" ht="15">
      <c r="A13" s="1326"/>
      <c r="B13" s="372" t="s">
        <v>922</v>
      </c>
      <c r="C13" s="534"/>
      <c r="D13" s="1328"/>
    </row>
    <row r="14" spans="1:4" s="371" customFormat="1" ht="15">
      <c r="A14" s="1326"/>
      <c r="B14" s="372" t="s">
        <v>903</v>
      </c>
      <c r="C14" s="534"/>
      <c r="D14" s="1328"/>
    </row>
    <row r="15" spans="1:4" s="371" customFormat="1" ht="15">
      <c r="A15" s="1326"/>
      <c r="B15" s="372" t="s">
        <v>902</v>
      </c>
      <c r="C15" s="534"/>
      <c r="D15" s="1328"/>
    </row>
    <row r="16" spans="1:4" s="371" customFormat="1" ht="15">
      <c r="A16" s="1326"/>
      <c r="B16" s="372" t="s">
        <v>901</v>
      </c>
      <c r="C16" s="534"/>
      <c r="D16" s="1328"/>
    </row>
    <row r="17" spans="1:4" s="371" customFormat="1" ht="15">
      <c r="A17" s="1326"/>
      <c r="B17" s="372" t="s">
        <v>921</v>
      </c>
      <c r="C17" s="534"/>
      <c r="D17" s="1328"/>
    </row>
    <row r="18" spans="1:4" s="371" customFormat="1" ht="15">
      <c r="A18" s="1326"/>
      <c r="B18" s="372" t="s">
        <v>920</v>
      </c>
      <c r="C18" s="534"/>
      <c r="D18" s="1328"/>
    </row>
    <row r="19" spans="1:4" s="371" customFormat="1" ht="15">
      <c r="A19" s="1326"/>
      <c r="B19" s="372" t="s">
        <v>919</v>
      </c>
      <c r="C19" s="534"/>
      <c r="D19" s="1328"/>
    </row>
    <row r="20" spans="1:4" s="371" customFormat="1" ht="15">
      <c r="A20" s="1326"/>
      <c r="B20" s="372" t="s">
        <v>918</v>
      </c>
      <c r="C20" s="534"/>
      <c r="D20" s="1328"/>
    </row>
    <row r="21" spans="1:4" s="371" customFormat="1" ht="15">
      <c r="A21" s="1326"/>
      <c r="B21" s="372" t="s">
        <v>899</v>
      </c>
      <c r="C21" s="534"/>
      <c r="D21" s="1328"/>
    </row>
    <row r="22" spans="1:4" s="371" customFormat="1" ht="25.5">
      <c r="A22" s="1326"/>
      <c r="B22" s="372" t="s">
        <v>917</v>
      </c>
      <c r="C22" s="534"/>
      <c r="D22" s="1328"/>
    </row>
    <row r="23" spans="1:4" s="371" customFormat="1" ht="25.5">
      <c r="A23" s="1326"/>
      <c r="B23" s="372" t="s">
        <v>916</v>
      </c>
      <c r="C23" s="534"/>
      <c r="D23" s="1328"/>
    </row>
    <row r="24" spans="1:4" s="371" customFormat="1" ht="15">
      <c r="A24" s="1326"/>
      <c r="B24" s="372" t="s">
        <v>900</v>
      </c>
      <c r="C24" s="534"/>
      <c r="D24" s="1328"/>
    </row>
    <row r="25" spans="1:4" s="371" customFormat="1" ht="15.75" thickBot="1">
      <c r="A25" s="1339"/>
      <c r="B25" s="373" t="s">
        <v>915</v>
      </c>
      <c r="C25" s="535"/>
      <c r="D25" s="1328"/>
    </row>
    <row r="26" spans="1:4" s="371" customFormat="1" ht="15">
      <c r="A26" s="1338" t="s">
        <v>3102</v>
      </c>
      <c r="B26" s="370" t="s">
        <v>914</v>
      </c>
      <c r="C26" s="533"/>
      <c r="D26" s="1340" t="s">
        <v>3057</v>
      </c>
    </row>
    <row r="27" spans="1:4" s="371" customFormat="1" ht="24.75" customHeight="1">
      <c r="A27" s="1326"/>
      <c r="B27" s="372" t="s">
        <v>913</v>
      </c>
      <c r="C27" s="534"/>
      <c r="D27" s="1328"/>
    </row>
    <row r="28" spans="1:4" s="371" customFormat="1" ht="15">
      <c r="A28" s="1326"/>
      <c r="B28" s="372" t="s">
        <v>3363</v>
      </c>
      <c r="C28" s="534"/>
      <c r="D28" s="1328"/>
    </row>
    <row r="29" spans="1:4" s="371" customFormat="1" ht="15">
      <c r="A29" s="1326"/>
      <c r="B29" s="372" t="s">
        <v>911</v>
      </c>
      <c r="C29" s="534"/>
      <c r="D29" s="1328"/>
    </row>
    <row r="30" spans="1:4" s="371" customFormat="1" ht="15.75" thickBot="1">
      <c r="A30" s="1339"/>
      <c r="B30" s="373" t="s">
        <v>910</v>
      </c>
      <c r="C30" s="535"/>
      <c r="D30" s="1328"/>
    </row>
    <row r="31" spans="1:5" s="371" customFormat="1" ht="30" customHeight="1">
      <c r="A31" s="1338" t="s">
        <v>909</v>
      </c>
      <c r="B31" s="370" t="s">
        <v>908</v>
      </c>
      <c r="C31" s="533"/>
      <c r="D31" s="1341" t="s">
        <v>3058</v>
      </c>
      <c r="E31" s="375"/>
    </row>
    <row r="32" spans="1:5" s="371" customFormat="1" ht="25.5">
      <c r="A32" s="1326"/>
      <c r="B32" s="372" t="s">
        <v>907</v>
      </c>
      <c r="C32" s="536"/>
      <c r="D32" s="1342"/>
      <c r="E32" s="375"/>
    </row>
    <row r="33" spans="1:5" s="371" customFormat="1" ht="26.25" thickBot="1">
      <c r="A33" s="1327"/>
      <c r="B33" s="376" t="s">
        <v>906</v>
      </c>
      <c r="C33" s="537"/>
      <c r="D33" s="1343"/>
      <c r="E33" s="375"/>
    </row>
    <row r="34" spans="1:5" s="371" customFormat="1" ht="24.75" customHeight="1">
      <c r="A34" s="1296" t="s">
        <v>3215</v>
      </c>
      <c r="B34" s="374" t="s">
        <v>904</v>
      </c>
      <c r="C34" s="533"/>
      <c r="D34" s="1328" t="s">
        <v>3059</v>
      </c>
      <c r="E34" s="375"/>
    </row>
    <row r="35" spans="1:4" s="371" customFormat="1" ht="24.75" customHeight="1">
      <c r="A35" s="1337"/>
      <c r="B35" s="378" t="s">
        <v>903</v>
      </c>
      <c r="C35" s="534"/>
      <c r="D35" s="1328"/>
    </row>
    <row r="36" spans="1:4" s="371" customFormat="1" ht="24.75" customHeight="1">
      <c r="A36" s="1337"/>
      <c r="B36" s="378" t="s">
        <v>902</v>
      </c>
      <c r="C36" s="534"/>
      <c r="D36" s="1328"/>
    </row>
    <row r="37" spans="1:4" s="371" customFormat="1" ht="24.75" customHeight="1">
      <c r="A37" s="1337"/>
      <c r="B37" s="378" t="s">
        <v>901</v>
      </c>
      <c r="C37" s="534"/>
      <c r="D37" s="1328"/>
    </row>
    <row r="38" spans="1:4" s="371" customFormat="1" ht="24.75" customHeight="1">
      <c r="A38" s="1337"/>
      <c r="B38" s="378" t="s">
        <v>900</v>
      </c>
      <c r="C38" s="534"/>
      <c r="D38" s="1328"/>
    </row>
    <row r="39" spans="1:4" s="371" customFormat="1" ht="24.75" customHeight="1">
      <c r="A39" s="1337"/>
      <c r="B39" s="378" t="s">
        <v>899</v>
      </c>
      <c r="C39" s="534"/>
      <c r="D39" s="1328"/>
    </row>
    <row r="40" spans="1:4" s="371" customFormat="1" ht="24.75" customHeight="1" thickBot="1">
      <c r="A40" s="1265"/>
      <c r="B40" s="380" t="s">
        <v>898</v>
      </c>
      <c r="C40" s="537"/>
      <c r="D40" s="1328"/>
    </row>
    <row r="41" spans="1:4" s="371" customFormat="1" ht="15" customHeight="1">
      <c r="A41" s="1325" t="s">
        <v>989</v>
      </c>
      <c r="B41" s="377" t="s">
        <v>3210</v>
      </c>
      <c r="C41" s="538"/>
      <c r="D41" s="1328"/>
    </row>
    <row r="42" spans="1:4" s="371" customFormat="1" ht="25.5">
      <c r="A42" s="1326"/>
      <c r="B42" s="379" t="s">
        <v>3211</v>
      </c>
      <c r="C42" s="534"/>
      <c r="D42" s="1328"/>
    </row>
    <row r="43" spans="1:4" s="371" customFormat="1" ht="25.5">
      <c r="A43" s="1326"/>
      <c r="B43" s="378" t="s">
        <v>3212</v>
      </c>
      <c r="C43" s="534"/>
      <c r="D43" s="1328"/>
    </row>
    <row r="44" spans="1:4" s="371" customFormat="1" ht="25.5">
      <c r="A44" s="1326"/>
      <c r="B44" s="378" t="s">
        <v>3213</v>
      </c>
      <c r="C44" s="534"/>
      <c r="D44" s="1328"/>
    </row>
    <row r="45" spans="1:4" s="371" customFormat="1" ht="26.25" thickBot="1">
      <c r="A45" s="1327"/>
      <c r="B45" s="380" t="s">
        <v>3214</v>
      </c>
      <c r="C45" s="537"/>
      <c r="D45" s="1329"/>
    </row>
    <row r="46" spans="1:3" ht="15">
      <c r="A46" s="232"/>
      <c r="C46" s="232"/>
    </row>
    <row r="47" spans="1:3" ht="15">
      <c r="A47" s="232"/>
      <c r="B47" s="232"/>
      <c r="C47" s="232"/>
    </row>
    <row r="48" spans="1:3" ht="15">
      <c r="A48" s="232"/>
      <c r="B48" s="232"/>
      <c r="C48" s="232"/>
    </row>
    <row r="49" spans="1:3" ht="15">
      <c r="A49" s="232"/>
      <c r="B49" s="232"/>
      <c r="C49" s="232"/>
    </row>
    <row r="50" spans="1:3" ht="15">
      <c r="A50" s="232"/>
      <c r="B50" s="232"/>
      <c r="C50" s="232"/>
    </row>
    <row r="51" spans="1:3" ht="15">
      <c r="A51" s="232"/>
      <c r="B51" s="232"/>
      <c r="C51" s="232"/>
    </row>
    <row r="52" spans="1:3" ht="15">
      <c r="A52" s="232"/>
      <c r="B52" s="232"/>
      <c r="C52" s="232"/>
    </row>
    <row r="53" spans="1:3" ht="15">
      <c r="A53" s="232"/>
      <c r="B53" s="232"/>
      <c r="C53" s="232"/>
    </row>
    <row r="54" spans="1:3" ht="15">
      <c r="A54" s="232"/>
      <c r="B54" s="232"/>
      <c r="C54" s="232"/>
    </row>
    <row r="55" spans="1:3" ht="15">
      <c r="A55" s="232"/>
      <c r="B55" s="232"/>
      <c r="C55" s="232"/>
    </row>
    <row r="56" spans="1:3" ht="15">
      <c r="A56" s="232"/>
      <c r="B56" s="232"/>
      <c r="C56" s="232"/>
    </row>
    <row r="57" spans="1:3" ht="15">
      <c r="A57" s="232"/>
      <c r="B57" s="232"/>
      <c r="C57" s="232"/>
    </row>
    <row r="58" spans="1:3" ht="15">
      <c r="A58" s="232"/>
      <c r="B58" s="232"/>
      <c r="C58" s="232"/>
    </row>
    <row r="59" spans="1:3" ht="15">
      <c r="A59" s="232"/>
      <c r="B59" s="232"/>
      <c r="C59" s="232"/>
    </row>
    <row r="60" spans="1:3" ht="15">
      <c r="A60" s="232"/>
      <c r="B60" s="232"/>
      <c r="C60" s="232"/>
    </row>
    <row r="61" spans="1:3" ht="15">
      <c r="A61" s="232"/>
      <c r="B61" s="232"/>
      <c r="C61" s="232"/>
    </row>
    <row r="62" spans="1:3" ht="15">
      <c r="A62" s="232"/>
      <c r="B62" s="232"/>
      <c r="C62" s="232"/>
    </row>
    <row r="63" spans="1:3" ht="15">
      <c r="A63" s="232"/>
      <c r="B63" s="232"/>
      <c r="C63" s="232"/>
    </row>
    <row r="64" spans="1:3" ht="15">
      <c r="A64" s="232"/>
      <c r="B64" s="232"/>
      <c r="C64" s="232"/>
    </row>
    <row r="65" spans="1:3" ht="15">
      <c r="A65" s="232"/>
      <c r="B65" s="232"/>
      <c r="C65" s="232"/>
    </row>
    <row r="66" spans="1:3" ht="15">
      <c r="A66" s="232"/>
      <c r="B66" s="232"/>
      <c r="C66" s="232"/>
    </row>
    <row r="67" spans="1:3" ht="15">
      <c r="A67" s="232"/>
      <c r="B67" s="232"/>
      <c r="C67" s="232"/>
    </row>
    <row r="68" spans="1:3" ht="15">
      <c r="A68" s="232"/>
      <c r="B68" s="232"/>
      <c r="C68" s="232"/>
    </row>
    <row r="69" spans="1:3" ht="15">
      <c r="A69" s="232"/>
      <c r="B69" s="232"/>
      <c r="C69" s="232"/>
    </row>
    <row r="70" spans="1:3" ht="15">
      <c r="A70" s="232"/>
      <c r="B70" s="232"/>
      <c r="C70" s="232"/>
    </row>
    <row r="71" spans="1:3" ht="15">
      <c r="A71" s="232"/>
      <c r="B71" s="232"/>
      <c r="C71" s="232"/>
    </row>
    <row r="72" spans="1:3" ht="15">
      <c r="A72" s="232"/>
      <c r="B72" s="232"/>
      <c r="C72" s="232"/>
    </row>
    <row r="73" spans="1:3" ht="15">
      <c r="A73" s="232"/>
      <c r="B73" s="232"/>
      <c r="C73" s="232"/>
    </row>
    <row r="74" spans="1:3" ht="15">
      <c r="A74" s="232"/>
      <c r="B74" s="232"/>
      <c r="C74" s="232"/>
    </row>
    <row r="75" spans="1:3" ht="15">
      <c r="A75" s="232"/>
      <c r="B75" s="232"/>
      <c r="C75" s="232"/>
    </row>
    <row r="76" spans="1:3" ht="15">
      <c r="A76" s="232"/>
      <c r="B76" s="232"/>
      <c r="C76" s="232"/>
    </row>
    <row r="77" spans="1:3" ht="15">
      <c r="A77" s="232"/>
      <c r="B77" s="232"/>
      <c r="C77" s="232"/>
    </row>
    <row r="78" spans="1:3" ht="15">
      <c r="A78" s="232"/>
      <c r="B78" s="232"/>
      <c r="C78" s="232"/>
    </row>
    <row r="79" spans="1:3" ht="15">
      <c r="A79" s="232"/>
      <c r="B79" s="232"/>
      <c r="C79" s="232"/>
    </row>
    <row r="80" spans="1:3" ht="15">
      <c r="A80" s="232"/>
      <c r="B80" s="232"/>
      <c r="C80" s="232"/>
    </row>
    <row r="81" spans="1:3" ht="15">
      <c r="A81" s="232"/>
      <c r="B81" s="232"/>
      <c r="C81" s="232"/>
    </row>
    <row r="82" spans="1:3" ht="15">
      <c r="A82" s="232"/>
      <c r="B82" s="232"/>
      <c r="C82" s="232"/>
    </row>
    <row r="83" spans="1:3" ht="15">
      <c r="A83" s="232"/>
      <c r="B83" s="232"/>
      <c r="C83" s="232"/>
    </row>
    <row r="84" spans="1:3" ht="15">
      <c r="A84" s="232"/>
      <c r="B84" s="232"/>
      <c r="C84" s="232"/>
    </row>
    <row r="85" spans="1:3" ht="15">
      <c r="A85" s="232"/>
      <c r="B85" s="232"/>
      <c r="C85" s="232"/>
    </row>
    <row r="86" spans="1:3" ht="15">
      <c r="A86" s="232"/>
      <c r="B86" s="232"/>
      <c r="C86" s="232"/>
    </row>
    <row r="87" spans="1:3" ht="15">
      <c r="A87" s="232"/>
      <c r="B87" s="232"/>
      <c r="C87" s="232"/>
    </row>
    <row r="88" spans="1:3" ht="15">
      <c r="A88" s="232"/>
      <c r="B88" s="232"/>
      <c r="C88" s="232"/>
    </row>
    <row r="89" spans="1:3" ht="15">
      <c r="A89" s="232"/>
      <c r="B89" s="232"/>
      <c r="C89" s="232"/>
    </row>
    <row r="90" spans="1:3" ht="15">
      <c r="A90" s="232"/>
      <c r="B90" s="232"/>
      <c r="C90" s="232"/>
    </row>
    <row r="91" spans="1:3" ht="15">
      <c r="A91" s="232"/>
      <c r="B91" s="232"/>
      <c r="C91" s="232"/>
    </row>
    <row r="92" spans="1:3" ht="15">
      <c r="A92" s="232"/>
      <c r="B92" s="232"/>
      <c r="C92" s="232"/>
    </row>
    <row r="93" spans="1:3" ht="15">
      <c r="A93" s="232"/>
      <c r="B93" s="232"/>
      <c r="C93" s="232"/>
    </row>
    <row r="94" spans="1:3" ht="15">
      <c r="A94" s="232"/>
      <c r="B94" s="232"/>
      <c r="C94" s="232"/>
    </row>
    <row r="95" spans="1:3" ht="15">
      <c r="A95" s="232"/>
      <c r="B95" s="232"/>
      <c r="C95" s="232"/>
    </row>
    <row r="96" spans="1:3" ht="15">
      <c r="A96" s="232"/>
      <c r="B96" s="232"/>
      <c r="C96" s="232"/>
    </row>
    <row r="97" spans="1:3" ht="15">
      <c r="A97" s="232"/>
      <c r="B97" s="232"/>
      <c r="C97" s="232"/>
    </row>
    <row r="98" spans="1:3" ht="15">
      <c r="A98" s="232"/>
      <c r="B98" s="232"/>
      <c r="C98" s="232"/>
    </row>
    <row r="99" spans="1:3" ht="15">
      <c r="A99" s="232"/>
      <c r="B99" s="232"/>
      <c r="C99" s="232"/>
    </row>
    <row r="100" spans="1:3" ht="15">
      <c r="A100" s="232"/>
      <c r="B100" s="232"/>
      <c r="C100" s="232"/>
    </row>
    <row r="101" spans="1:3" ht="15">
      <c r="A101" s="232"/>
      <c r="B101" s="232"/>
      <c r="C101" s="232"/>
    </row>
    <row r="102" spans="1:3" ht="15">
      <c r="A102" s="232"/>
      <c r="B102" s="232"/>
      <c r="C102" s="232"/>
    </row>
    <row r="103" spans="1:3" ht="15">
      <c r="A103" s="232"/>
      <c r="B103" s="232"/>
      <c r="C103" s="232"/>
    </row>
    <row r="104" spans="1:3" ht="15">
      <c r="A104" s="232"/>
      <c r="B104" s="232"/>
      <c r="C104" s="232"/>
    </row>
    <row r="105" spans="1:3" ht="15">
      <c r="A105" s="232"/>
      <c r="B105" s="232"/>
      <c r="C105" s="232"/>
    </row>
    <row r="106" spans="1:3" ht="15">
      <c r="A106" s="232"/>
      <c r="B106" s="232"/>
      <c r="C106" s="232"/>
    </row>
    <row r="107" spans="1:3" ht="15">
      <c r="A107" s="232"/>
      <c r="B107" s="232"/>
      <c r="C107" s="232"/>
    </row>
    <row r="108" spans="1:3" ht="15">
      <c r="A108" s="232"/>
      <c r="B108" s="232"/>
      <c r="C108" s="232"/>
    </row>
    <row r="109" spans="1:3" ht="15">
      <c r="A109" s="232"/>
      <c r="B109" s="232"/>
      <c r="C109" s="232"/>
    </row>
    <row r="110" spans="1:3" ht="15">
      <c r="A110" s="232"/>
      <c r="B110" s="232"/>
      <c r="C110" s="232"/>
    </row>
    <row r="111" spans="1:3" ht="15">
      <c r="A111" s="232"/>
      <c r="B111" s="232"/>
      <c r="C111" s="232"/>
    </row>
    <row r="112" spans="1:3" ht="15">
      <c r="A112" s="232"/>
      <c r="B112" s="232"/>
      <c r="C112" s="232"/>
    </row>
    <row r="113" spans="1:3" ht="15">
      <c r="A113" s="232"/>
      <c r="B113" s="232"/>
      <c r="C113" s="232"/>
    </row>
    <row r="114" spans="1:3" ht="15">
      <c r="A114" s="232"/>
      <c r="B114" s="232"/>
      <c r="C114" s="232"/>
    </row>
    <row r="115" spans="1:3" ht="15">
      <c r="A115" s="232"/>
      <c r="B115" s="232"/>
      <c r="C115" s="232"/>
    </row>
    <row r="116" spans="1:3" ht="15">
      <c r="A116" s="232"/>
      <c r="B116" s="232"/>
      <c r="C116" s="232"/>
    </row>
    <row r="117" spans="1:3" ht="15">
      <c r="A117" s="232"/>
      <c r="B117" s="232"/>
      <c r="C117" s="232"/>
    </row>
    <row r="118" spans="1:3" ht="15">
      <c r="A118" s="232"/>
      <c r="B118" s="232"/>
      <c r="C118" s="232"/>
    </row>
    <row r="119" spans="1:3" ht="15">
      <c r="A119" s="232"/>
      <c r="B119" s="232"/>
      <c r="C119" s="232"/>
    </row>
  </sheetData>
  <mergeCells count="14">
    <mergeCell ref="A41:A45"/>
    <mergeCell ref="D34:D45"/>
    <mergeCell ref="A3:D3"/>
    <mergeCell ref="A4:C5"/>
    <mergeCell ref="D4:D5"/>
    <mergeCell ref="A7:C8"/>
    <mergeCell ref="D7:D8"/>
    <mergeCell ref="A34:A40"/>
    <mergeCell ref="A9:A25"/>
    <mergeCell ref="D9:D25"/>
    <mergeCell ref="A26:A30"/>
    <mergeCell ref="D26:D30"/>
    <mergeCell ref="D31:D33"/>
    <mergeCell ref="A31:A33"/>
  </mergeCells>
  <printOptions/>
  <pageMargins left="0.7" right="0.7" top="0.787401575" bottom="0.787401575" header="0.3" footer="0.3"/>
  <pageSetup horizontalDpi="600" verticalDpi="600" orientation="landscape" paperSize="9"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04997999966144562"/>
  </sheetPr>
  <dimension ref="A1:E18"/>
  <sheetViews>
    <sheetView view="pageBreakPreview" zoomScaleSheetLayoutView="100" workbookViewId="0" topLeftCell="A1">
      <selection activeCell="E1" sqref="E1"/>
    </sheetView>
  </sheetViews>
  <sheetFormatPr defaultColWidth="9.140625" defaultRowHeight="15"/>
  <cols>
    <col min="1" max="1" width="50.7109375" style="0" customWidth="1"/>
    <col min="2" max="2" width="38.140625" style="0" customWidth="1"/>
    <col min="3" max="3" width="16.7109375" style="0" customWidth="1"/>
    <col min="4" max="4" width="15.28125" style="0" customWidth="1"/>
    <col min="5" max="5" width="16.7109375" style="0" customWidth="1"/>
  </cols>
  <sheetData>
    <row r="1" spans="1:4" ht="15">
      <c r="A1" s="433" t="s">
        <v>3081</v>
      </c>
      <c r="B1" s="353"/>
      <c r="C1" s="353"/>
      <c r="D1" s="354"/>
    </row>
    <row r="2" spans="1:4" ht="15">
      <c r="A2" s="435" t="s">
        <v>103</v>
      </c>
      <c r="B2" s="350"/>
      <c r="C2" s="350"/>
      <c r="D2" s="393"/>
    </row>
    <row r="3" spans="1:4" ht="15.75" thickBot="1">
      <c r="A3" s="725"/>
      <c r="B3" s="726"/>
      <c r="C3" s="726"/>
      <c r="D3" s="783"/>
    </row>
    <row r="4" spans="1:4" ht="15" customHeight="1">
      <c r="A4" s="784" t="s">
        <v>103</v>
      </c>
      <c r="B4" s="785"/>
      <c r="C4" s="785"/>
      <c r="D4" s="871" t="s">
        <v>3124</v>
      </c>
    </row>
    <row r="5" spans="1:4" ht="24.95" customHeight="1" thickBot="1">
      <c r="A5" s="786"/>
      <c r="B5" s="787"/>
      <c r="C5" s="787"/>
      <c r="D5" s="1344"/>
    </row>
    <row r="6" spans="1:4" ht="15" customHeight="1" thickBot="1">
      <c r="A6" s="442" t="s">
        <v>3190</v>
      </c>
      <c r="B6" s="367"/>
      <c r="C6" s="150" t="s">
        <v>3339</v>
      </c>
      <c r="D6" s="35"/>
    </row>
    <row r="7" spans="1:4" ht="39" customHeight="1" thickBot="1">
      <c r="A7" s="1176" t="s">
        <v>932</v>
      </c>
      <c r="B7" s="1177"/>
      <c r="C7" s="88" t="s">
        <v>110</v>
      </c>
      <c r="D7" s="204"/>
    </row>
    <row r="8" spans="1:4" ht="15" customHeight="1">
      <c r="A8" s="1220" t="s">
        <v>931</v>
      </c>
      <c r="B8" s="186" t="s">
        <v>102</v>
      </c>
      <c r="C8" s="539"/>
      <c r="D8" s="773" t="s">
        <v>844</v>
      </c>
    </row>
    <row r="9" spans="1:4" ht="15">
      <c r="A9" s="1221"/>
      <c r="B9" s="439" t="s">
        <v>100</v>
      </c>
      <c r="C9" s="540"/>
      <c r="D9" s="774"/>
    </row>
    <row r="10" spans="1:4" ht="15.75" thickBot="1">
      <c r="A10" s="1222"/>
      <c r="B10" s="185" t="s">
        <v>99</v>
      </c>
      <c r="C10" s="541"/>
      <c r="D10" s="775"/>
    </row>
    <row r="11" spans="1:4" ht="15" customHeight="1">
      <c r="A11" s="1220" t="s">
        <v>930</v>
      </c>
      <c r="B11" s="186" t="s">
        <v>100</v>
      </c>
      <c r="C11" s="186"/>
      <c r="D11" s="773" t="s">
        <v>837</v>
      </c>
    </row>
    <row r="12" spans="1:4" ht="15.75" thickBot="1">
      <c r="A12" s="1222"/>
      <c r="B12" s="185" t="s">
        <v>99</v>
      </c>
      <c r="C12" s="185"/>
      <c r="D12" s="775"/>
    </row>
    <row r="13" spans="1:5" ht="15">
      <c r="A13" s="122"/>
      <c r="B13" s="122"/>
      <c r="C13" s="122"/>
      <c r="D13" s="122"/>
      <c r="E13" s="1"/>
    </row>
    <row r="14" spans="1:5" ht="15">
      <c r="A14" s="122"/>
      <c r="B14" s="122"/>
      <c r="C14" s="122"/>
      <c r="D14" s="122"/>
      <c r="E14" s="1"/>
    </row>
    <row r="15" spans="1:5" ht="15">
      <c r="A15" s="122"/>
      <c r="B15" s="122"/>
      <c r="C15" s="122"/>
      <c r="D15" s="122"/>
      <c r="E15" s="1"/>
    </row>
    <row r="16" spans="1:5" ht="15">
      <c r="A16" s="122"/>
      <c r="B16" s="122"/>
      <c r="C16" s="122"/>
      <c r="D16" s="122"/>
      <c r="E16" s="1"/>
    </row>
    <row r="17" spans="1:5" ht="15">
      <c r="A17" s="122"/>
      <c r="B17" s="122"/>
      <c r="C17" s="122"/>
      <c r="D17" s="122"/>
      <c r="E17" s="1"/>
    </row>
    <row r="18" spans="1:5" ht="15">
      <c r="A18" s="1"/>
      <c r="B18" s="1"/>
      <c r="C18" s="1"/>
      <c r="D18" s="1"/>
      <c r="E18" s="1"/>
    </row>
  </sheetData>
  <mergeCells count="8">
    <mergeCell ref="A11:A12"/>
    <mergeCell ref="D11:D12"/>
    <mergeCell ref="D4:D5"/>
    <mergeCell ref="A8:A10"/>
    <mergeCell ref="A3:D3"/>
    <mergeCell ref="A7:B7"/>
    <mergeCell ref="A4:C5"/>
    <mergeCell ref="D8:D10"/>
  </mergeCells>
  <printOptions/>
  <pageMargins left="0.7" right="0.7" top="0.787401575" bottom="0.787401575" header="0.3" footer="0.3"/>
  <pageSetup horizontalDpi="600" verticalDpi="600" orientation="landscape" paperSize="9"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04997999966144562"/>
  </sheetPr>
  <dimension ref="A1:E23"/>
  <sheetViews>
    <sheetView view="pageBreakPreview" zoomScaleSheetLayoutView="100" workbookViewId="0" topLeftCell="A1">
      <selection activeCell="F1" sqref="F1"/>
    </sheetView>
  </sheetViews>
  <sheetFormatPr defaultColWidth="9.140625" defaultRowHeight="15"/>
  <cols>
    <col min="1" max="1" width="35.28125" style="0" customWidth="1"/>
    <col min="2" max="2" width="35.7109375" style="0" customWidth="1"/>
    <col min="3" max="3" width="27.421875" style="0" customWidth="1"/>
    <col min="4" max="5" width="15.7109375" style="0" customWidth="1"/>
  </cols>
  <sheetData>
    <row r="1" spans="1:5" ht="15">
      <c r="A1" s="433" t="s">
        <v>3080</v>
      </c>
      <c r="B1" s="353"/>
      <c r="C1" s="353"/>
      <c r="D1" s="353"/>
      <c r="E1" s="354"/>
    </row>
    <row r="2" spans="1:5" ht="15">
      <c r="A2" s="435" t="s">
        <v>936</v>
      </c>
      <c r="B2" s="350"/>
      <c r="C2" s="350"/>
      <c r="D2" s="350"/>
      <c r="E2" s="393"/>
    </row>
    <row r="3" spans="1:5" ht="15.75" thickBot="1">
      <c r="A3" s="725"/>
      <c r="B3" s="726"/>
      <c r="C3" s="726"/>
      <c r="D3" s="726"/>
      <c r="E3" s="783"/>
    </row>
    <row r="4" spans="1:5" ht="15">
      <c r="A4" s="784" t="s">
        <v>928</v>
      </c>
      <c r="B4" s="785"/>
      <c r="C4" s="785"/>
      <c r="D4" s="785"/>
      <c r="E4" s="871" t="s">
        <v>3124</v>
      </c>
    </row>
    <row r="5" spans="1:5" ht="24.95" customHeight="1" thickBot="1">
      <c r="A5" s="786"/>
      <c r="B5" s="787"/>
      <c r="C5" s="787"/>
      <c r="D5" s="787"/>
      <c r="E5" s="1344"/>
    </row>
    <row r="6" spans="1:5" ht="15.75" thickBot="1">
      <c r="A6" s="440" t="s">
        <v>3190</v>
      </c>
      <c r="B6" s="188"/>
      <c r="C6" s="179"/>
      <c r="D6" s="150" t="s">
        <v>3339</v>
      </c>
      <c r="E6" s="187"/>
    </row>
    <row r="7" spans="1:5" ht="39" thickBot="1">
      <c r="A7" s="1176" t="s">
        <v>932</v>
      </c>
      <c r="B7" s="1177"/>
      <c r="C7" s="1346"/>
      <c r="D7" s="88" t="s">
        <v>110</v>
      </c>
      <c r="E7" s="206"/>
    </row>
    <row r="8" spans="1:5" ht="15">
      <c r="A8" s="1209" t="s">
        <v>935</v>
      </c>
      <c r="B8" s="1345" t="s">
        <v>97</v>
      </c>
      <c r="C8" s="1150"/>
      <c r="D8" s="205"/>
      <c r="E8" s="1073" t="s">
        <v>72</v>
      </c>
    </row>
    <row r="9" spans="1:5" ht="15">
      <c r="A9" s="1218"/>
      <c r="B9" s="747" t="s">
        <v>88</v>
      </c>
      <c r="C9" s="1148"/>
      <c r="D9" s="198"/>
      <c r="E9" s="1074"/>
    </row>
    <row r="10" spans="1:5" ht="15">
      <c r="A10" s="1218"/>
      <c r="B10" s="747" t="s">
        <v>888</v>
      </c>
      <c r="C10" s="1148"/>
      <c r="D10" s="198"/>
      <c r="E10" s="1074"/>
    </row>
    <row r="11" spans="1:5" ht="15">
      <c r="A11" s="1218"/>
      <c r="B11" s="747" t="s">
        <v>887</v>
      </c>
      <c r="C11" s="1148"/>
      <c r="D11" s="198"/>
      <c r="E11" s="1074"/>
    </row>
    <row r="12" spans="1:5" ht="15.75" thickBot="1">
      <c r="A12" s="1219"/>
      <c r="B12" s="1204" t="s">
        <v>886</v>
      </c>
      <c r="C12" s="1143"/>
      <c r="D12" s="199"/>
      <c r="E12" s="1075"/>
    </row>
    <row r="13" spans="1:5" ht="15">
      <c r="A13" s="1226" t="s">
        <v>934</v>
      </c>
      <c r="B13" s="1223" t="s">
        <v>92</v>
      </c>
      <c r="C13" s="1153"/>
      <c r="D13" s="542"/>
      <c r="E13" s="1073" t="s">
        <v>69</v>
      </c>
    </row>
    <row r="14" spans="1:5" ht="15">
      <c r="A14" s="1218"/>
      <c r="B14" s="747" t="s">
        <v>90</v>
      </c>
      <c r="C14" s="1148"/>
      <c r="D14" s="543"/>
      <c r="E14" s="1074"/>
    </row>
    <row r="15" spans="1:5" ht="15">
      <c r="A15" s="1218"/>
      <c r="B15" s="747" t="s">
        <v>89</v>
      </c>
      <c r="C15" s="1148"/>
      <c r="D15" s="598"/>
      <c r="E15" s="1074"/>
    </row>
    <row r="16" spans="1:5" ht="15">
      <c r="A16" s="1218"/>
      <c r="B16" s="747" t="s">
        <v>933</v>
      </c>
      <c r="C16" s="1148"/>
      <c r="D16" s="598"/>
      <c r="E16" s="1074"/>
    </row>
    <row r="17" spans="1:5" ht="15">
      <c r="A17" s="1218"/>
      <c r="B17" s="747" t="s">
        <v>87</v>
      </c>
      <c r="C17" s="1148"/>
      <c r="D17" s="598"/>
      <c r="E17" s="1074"/>
    </row>
    <row r="18" spans="1:5" ht="15.75" thickBot="1">
      <c r="A18" s="1219"/>
      <c r="B18" s="1204" t="s">
        <v>887</v>
      </c>
      <c r="C18" s="1143"/>
      <c r="D18" s="700"/>
      <c r="E18" s="1075"/>
    </row>
    <row r="19" spans="1:5" ht="15">
      <c r="A19" s="1226" t="s">
        <v>889</v>
      </c>
      <c r="B19" s="1223" t="s">
        <v>97</v>
      </c>
      <c r="C19" s="1153"/>
      <c r="D19" s="200"/>
      <c r="E19" s="1073" t="s">
        <v>76</v>
      </c>
    </row>
    <row r="20" spans="1:5" ht="15">
      <c r="A20" s="1218"/>
      <c r="B20" s="747" t="s">
        <v>88</v>
      </c>
      <c r="C20" s="1148"/>
      <c r="D20" s="198"/>
      <c r="E20" s="1074"/>
    </row>
    <row r="21" spans="1:5" ht="15">
      <c r="A21" s="1218"/>
      <c r="B21" s="747" t="s">
        <v>888</v>
      </c>
      <c r="C21" s="1148"/>
      <c r="D21" s="198"/>
      <c r="E21" s="1074"/>
    </row>
    <row r="22" spans="1:5" ht="15">
      <c r="A22" s="1218"/>
      <c r="B22" s="747" t="s">
        <v>887</v>
      </c>
      <c r="C22" s="1148"/>
      <c r="D22" s="198"/>
      <c r="E22" s="1074"/>
    </row>
    <row r="23" spans="1:5" ht="15.75" thickBot="1">
      <c r="A23" s="1219"/>
      <c r="B23" s="1204" t="s">
        <v>886</v>
      </c>
      <c r="C23" s="1143"/>
      <c r="D23" s="199"/>
      <c r="E23" s="1075"/>
    </row>
  </sheetData>
  <mergeCells count="26">
    <mergeCell ref="A13:A18"/>
    <mergeCell ref="B13:C13"/>
    <mergeCell ref="E13:E18"/>
    <mergeCell ref="B14:C14"/>
    <mergeCell ref="B15:C15"/>
    <mergeCell ref="B16:C16"/>
    <mergeCell ref="B17:C17"/>
    <mergeCell ref="B18:C18"/>
    <mergeCell ref="A19:A23"/>
    <mergeCell ref="B19:C19"/>
    <mergeCell ref="E19:E23"/>
    <mergeCell ref="B20:C20"/>
    <mergeCell ref="B21:C21"/>
    <mergeCell ref="B22:C22"/>
    <mergeCell ref="B23:C23"/>
    <mergeCell ref="A3:E3"/>
    <mergeCell ref="E4:E5"/>
    <mergeCell ref="A8:A12"/>
    <mergeCell ref="B8:C8"/>
    <mergeCell ref="E8:E12"/>
    <mergeCell ref="B9:C9"/>
    <mergeCell ref="B10:C10"/>
    <mergeCell ref="B11:C11"/>
    <mergeCell ref="B12:C12"/>
    <mergeCell ref="A4:D5"/>
    <mergeCell ref="A7:C7"/>
  </mergeCells>
  <printOptions/>
  <pageMargins left="0.7" right="0.7" top="0.787401575" bottom="0.787401575" header="0.3" footer="0.3"/>
  <pageSetup horizontalDpi="600" verticalDpi="600" orientation="landscape" paperSize="9"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69"/>
  <sheetViews>
    <sheetView view="pageBreakPreview" zoomScaleSheetLayoutView="100" workbookViewId="0" topLeftCell="A1">
      <selection activeCell="E1" sqref="E1"/>
    </sheetView>
  </sheetViews>
  <sheetFormatPr defaultColWidth="9.140625" defaultRowHeight="15"/>
  <cols>
    <col min="1" max="3" width="7.7109375" style="241" customWidth="1"/>
    <col min="4" max="4" width="75.7109375" style="240" customWidth="1"/>
    <col min="5" max="256" width="9.140625" style="240" customWidth="1"/>
    <col min="257" max="257" width="6.421875" style="240" customWidth="1"/>
    <col min="258" max="258" width="7.140625" style="240" customWidth="1"/>
    <col min="259" max="259" width="8.57421875" style="240" customWidth="1"/>
    <col min="260" max="260" width="60.00390625" style="240" customWidth="1"/>
    <col min="261" max="512" width="9.140625" style="240" customWidth="1"/>
    <col min="513" max="513" width="6.421875" style="240" customWidth="1"/>
    <col min="514" max="514" width="7.140625" style="240" customWidth="1"/>
    <col min="515" max="515" width="8.57421875" style="240" customWidth="1"/>
    <col min="516" max="516" width="60.00390625" style="240" customWidth="1"/>
    <col min="517" max="768" width="9.140625" style="240" customWidth="1"/>
    <col min="769" max="769" width="6.421875" style="240" customWidth="1"/>
    <col min="770" max="770" width="7.140625" style="240" customWidth="1"/>
    <col min="771" max="771" width="8.57421875" style="240" customWidth="1"/>
    <col min="772" max="772" width="60.00390625" style="240" customWidth="1"/>
    <col min="773" max="1024" width="9.140625" style="240" customWidth="1"/>
    <col min="1025" max="1025" width="6.421875" style="240" customWidth="1"/>
    <col min="1026" max="1026" width="7.140625" style="240" customWidth="1"/>
    <col min="1027" max="1027" width="8.57421875" style="240" customWidth="1"/>
    <col min="1028" max="1028" width="60.00390625" style="240" customWidth="1"/>
    <col min="1029" max="1280" width="9.140625" style="240" customWidth="1"/>
    <col min="1281" max="1281" width="6.421875" style="240" customWidth="1"/>
    <col min="1282" max="1282" width="7.140625" style="240" customWidth="1"/>
    <col min="1283" max="1283" width="8.57421875" style="240" customWidth="1"/>
    <col min="1284" max="1284" width="60.00390625" style="240" customWidth="1"/>
    <col min="1285" max="1536" width="9.140625" style="240" customWidth="1"/>
    <col min="1537" max="1537" width="6.421875" style="240" customWidth="1"/>
    <col min="1538" max="1538" width="7.140625" style="240" customWidth="1"/>
    <col min="1539" max="1539" width="8.57421875" style="240" customWidth="1"/>
    <col min="1540" max="1540" width="60.00390625" style="240" customWidth="1"/>
    <col min="1541" max="1792" width="9.140625" style="240" customWidth="1"/>
    <col min="1793" max="1793" width="6.421875" style="240" customWidth="1"/>
    <col min="1794" max="1794" width="7.140625" style="240" customWidth="1"/>
    <col min="1795" max="1795" width="8.57421875" style="240" customWidth="1"/>
    <col min="1796" max="1796" width="60.00390625" style="240" customWidth="1"/>
    <col min="1797" max="2048" width="9.140625" style="240" customWidth="1"/>
    <col min="2049" max="2049" width="6.421875" style="240" customWidth="1"/>
    <col min="2050" max="2050" width="7.140625" style="240" customWidth="1"/>
    <col min="2051" max="2051" width="8.57421875" style="240" customWidth="1"/>
    <col min="2052" max="2052" width="60.00390625" style="240" customWidth="1"/>
    <col min="2053" max="2304" width="9.140625" style="240" customWidth="1"/>
    <col min="2305" max="2305" width="6.421875" style="240" customWidth="1"/>
    <col min="2306" max="2306" width="7.140625" style="240" customWidth="1"/>
    <col min="2307" max="2307" width="8.57421875" style="240" customWidth="1"/>
    <col min="2308" max="2308" width="60.00390625" style="240" customWidth="1"/>
    <col min="2309" max="2560" width="9.140625" style="240" customWidth="1"/>
    <col min="2561" max="2561" width="6.421875" style="240" customWidth="1"/>
    <col min="2562" max="2562" width="7.140625" style="240" customWidth="1"/>
    <col min="2563" max="2563" width="8.57421875" style="240" customWidth="1"/>
    <col min="2564" max="2564" width="60.00390625" style="240" customWidth="1"/>
    <col min="2565" max="2816" width="9.140625" style="240" customWidth="1"/>
    <col min="2817" max="2817" width="6.421875" style="240" customWidth="1"/>
    <col min="2818" max="2818" width="7.140625" style="240" customWidth="1"/>
    <col min="2819" max="2819" width="8.57421875" style="240" customWidth="1"/>
    <col min="2820" max="2820" width="60.00390625" style="240" customWidth="1"/>
    <col min="2821" max="3072" width="9.140625" style="240" customWidth="1"/>
    <col min="3073" max="3073" width="6.421875" style="240" customWidth="1"/>
    <col min="3074" max="3074" width="7.140625" style="240" customWidth="1"/>
    <col min="3075" max="3075" width="8.57421875" style="240" customWidth="1"/>
    <col min="3076" max="3076" width="60.00390625" style="240" customWidth="1"/>
    <col min="3077" max="3328" width="9.140625" style="240" customWidth="1"/>
    <col min="3329" max="3329" width="6.421875" style="240" customWidth="1"/>
    <col min="3330" max="3330" width="7.140625" style="240" customWidth="1"/>
    <col min="3331" max="3331" width="8.57421875" style="240" customWidth="1"/>
    <col min="3332" max="3332" width="60.00390625" style="240" customWidth="1"/>
    <col min="3333" max="3584" width="9.140625" style="240" customWidth="1"/>
    <col min="3585" max="3585" width="6.421875" style="240" customWidth="1"/>
    <col min="3586" max="3586" width="7.140625" style="240" customWidth="1"/>
    <col min="3587" max="3587" width="8.57421875" style="240" customWidth="1"/>
    <col min="3588" max="3588" width="60.00390625" style="240" customWidth="1"/>
    <col min="3589" max="3840" width="9.140625" style="240" customWidth="1"/>
    <col min="3841" max="3841" width="6.421875" style="240" customWidth="1"/>
    <col min="3842" max="3842" width="7.140625" style="240" customWidth="1"/>
    <col min="3843" max="3843" width="8.57421875" style="240" customWidth="1"/>
    <col min="3844" max="3844" width="60.00390625" style="240" customWidth="1"/>
    <col min="3845" max="4096" width="9.140625" style="240" customWidth="1"/>
    <col min="4097" max="4097" width="6.421875" style="240" customWidth="1"/>
    <col min="4098" max="4098" width="7.140625" style="240" customWidth="1"/>
    <col min="4099" max="4099" width="8.57421875" style="240" customWidth="1"/>
    <col min="4100" max="4100" width="60.00390625" style="240" customWidth="1"/>
    <col min="4101" max="4352" width="9.140625" style="240" customWidth="1"/>
    <col min="4353" max="4353" width="6.421875" style="240" customWidth="1"/>
    <col min="4354" max="4354" width="7.140625" style="240" customWidth="1"/>
    <col min="4355" max="4355" width="8.57421875" style="240" customWidth="1"/>
    <col min="4356" max="4356" width="60.00390625" style="240" customWidth="1"/>
    <col min="4357" max="4608" width="9.140625" style="240" customWidth="1"/>
    <col min="4609" max="4609" width="6.421875" style="240" customWidth="1"/>
    <col min="4610" max="4610" width="7.140625" style="240" customWidth="1"/>
    <col min="4611" max="4611" width="8.57421875" style="240" customWidth="1"/>
    <col min="4612" max="4612" width="60.00390625" style="240" customWidth="1"/>
    <col min="4613" max="4864" width="9.140625" style="240" customWidth="1"/>
    <col min="4865" max="4865" width="6.421875" style="240" customWidth="1"/>
    <col min="4866" max="4866" width="7.140625" style="240" customWidth="1"/>
    <col min="4867" max="4867" width="8.57421875" style="240" customWidth="1"/>
    <col min="4868" max="4868" width="60.00390625" style="240" customWidth="1"/>
    <col min="4869" max="5120" width="9.140625" style="240" customWidth="1"/>
    <col min="5121" max="5121" width="6.421875" style="240" customWidth="1"/>
    <col min="5122" max="5122" width="7.140625" style="240" customWidth="1"/>
    <col min="5123" max="5123" width="8.57421875" style="240" customWidth="1"/>
    <col min="5124" max="5124" width="60.00390625" style="240" customWidth="1"/>
    <col min="5125" max="5376" width="9.140625" style="240" customWidth="1"/>
    <col min="5377" max="5377" width="6.421875" style="240" customWidth="1"/>
    <col min="5378" max="5378" width="7.140625" style="240" customWidth="1"/>
    <col min="5379" max="5379" width="8.57421875" style="240" customWidth="1"/>
    <col min="5380" max="5380" width="60.00390625" style="240" customWidth="1"/>
    <col min="5381" max="5632" width="9.140625" style="240" customWidth="1"/>
    <col min="5633" max="5633" width="6.421875" style="240" customWidth="1"/>
    <col min="5634" max="5634" width="7.140625" style="240" customWidth="1"/>
    <col min="5635" max="5635" width="8.57421875" style="240" customWidth="1"/>
    <col min="5636" max="5636" width="60.00390625" style="240" customWidth="1"/>
    <col min="5637" max="5888" width="9.140625" style="240" customWidth="1"/>
    <col min="5889" max="5889" width="6.421875" style="240" customWidth="1"/>
    <col min="5890" max="5890" width="7.140625" style="240" customWidth="1"/>
    <col min="5891" max="5891" width="8.57421875" style="240" customWidth="1"/>
    <col min="5892" max="5892" width="60.00390625" style="240" customWidth="1"/>
    <col min="5893" max="6144" width="9.140625" style="240" customWidth="1"/>
    <col min="6145" max="6145" width="6.421875" style="240" customWidth="1"/>
    <col min="6146" max="6146" width="7.140625" style="240" customWidth="1"/>
    <col min="6147" max="6147" width="8.57421875" style="240" customWidth="1"/>
    <col min="6148" max="6148" width="60.00390625" style="240" customWidth="1"/>
    <col min="6149" max="6400" width="9.140625" style="240" customWidth="1"/>
    <col min="6401" max="6401" width="6.421875" style="240" customWidth="1"/>
    <col min="6402" max="6402" width="7.140625" style="240" customWidth="1"/>
    <col min="6403" max="6403" width="8.57421875" style="240" customWidth="1"/>
    <col min="6404" max="6404" width="60.00390625" style="240" customWidth="1"/>
    <col min="6405" max="6656" width="9.140625" style="240" customWidth="1"/>
    <col min="6657" max="6657" width="6.421875" style="240" customWidth="1"/>
    <col min="6658" max="6658" width="7.140625" style="240" customWidth="1"/>
    <col min="6659" max="6659" width="8.57421875" style="240" customWidth="1"/>
    <col min="6660" max="6660" width="60.00390625" style="240" customWidth="1"/>
    <col min="6661" max="6912" width="9.140625" style="240" customWidth="1"/>
    <col min="6913" max="6913" width="6.421875" style="240" customWidth="1"/>
    <col min="6914" max="6914" width="7.140625" style="240" customWidth="1"/>
    <col min="6915" max="6915" width="8.57421875" style="240" customWidth="1"/>
    <col min="6916" max="6916" width="60.00390625" style="240" customWidth="1"/>
    <col min="6917" max="7168" width="9.140625" style="240" customWidth="1"/>
    <col min="7169" max="7169" width="6.421875" style="240" customWidth="1"/>
    <col min="7170" max="7170" width="7.140625" style="240" customWidth="1"/>
    <col min="7171" max="7171" width="8.57421875" style="240" customWidth="1"/>
    <col min="7172" max="7172" width="60.00390625" style="240" customWidth="1"/>
    <col min="7173" max="7424" width="9.140625" style="240" customWidth="1"/>
    <col min="7425" max="7425" width="6.421875" style="240" customWidth="1"/>
    <col min="7426" max="7426" width="7.140625" style="240" customWidth="1"/>
    <col min="7427" max="7427" width="8.57421875" style="240" customWidth="1"/>
    <col min="7428" max="7428" width="60.00390625" style="240" customWidth="1"/>
    <col min="7429" max="7680" width="9.140625" style="240" customWidth="1"/>
    <col min="7681" max="7681" width="6.421875" style="240" customWidth="1"/>
    <col min="7682" max="7682" width="7.140625" style="240" customWidth="1"/>
    <col min="7683" max="7683" width="8.57421875" style="240" customWidth="1"/>
    <col min="7684" max="7684" width="60.00390625" style="240" customWidth="1"/>
    <col min="7685" max="7936" width="9.140625" style="240" customWidth="1"/>
    <col min="7937" max="7937" width="6.421875" style="240" customWidth="1"/>
    <col min="7938" max="7938" width="7.140625" style="240" customWidth="1"/>
    <col min="7939" max="7939" width="8.57421875" style="240" customWidth="1"/>
    <col min="7940" max="7940" width="60.00390625" style="240" customWidth="1"/>
    <col min="7941" max="8192" width="9.140625" style="240" customWidth="1"/>
    <col min="8193" max="8193" width="6.421875" style="240" customWidth="1"/>
    <col min="8194" max="8194" width="7.140625" style="240" customWidth="1"/>
    <col min="8195" max="8195" width="8.57421875" style="240" customWidth="1"/>
    <col min="8196" max="8196" width="60.00390625" style="240" customWidth="1"/>
    <col min="8197" max="8448" width="9.140625" style="240" customWidth="1"/>
    <col min="8449" max="8449" width="6.421875" style="240" customWidth="1"/>
    <col min="8450" max="8450" width="7.140625" style="240" customWidth="1"/>
    <col min="8451" max="8451" width="8.57421875" style="240" customWidth="1"/>
    <col min="8452" max="8452" width="60.00390625" style="240" customWidth="1"/>
    <col min="8453" max="8704" width="9.140625" style="240" customWidth="1"/>
    <col min="8705" max="8705" width="6.421875" style="240" customWidth="1"/>
    <col min="8706" max="8706" width="7.140625" style="240" customWidth="1"/>
    <col min="8707" max="8707" width="8.57421875" style="240" customWidth="1"/>
    <col min="8708" max="8708" width="60.00390625" style="240" customWidth="1"/>
    <col min="8709" max="8960" width="9.140625" style="240" customWidth="1"/>
    <col min="8961" max="8961" width="6.421875" style="240" customWidth="1"/>
    <col min="8962" max="8962" width="7.140625" style="240" customWidth="1"/>
    <col min="8963" max="8963" width="8.57421875" style="240" customWidth="1"/>
    <col min="8964" max="8964" width="60.00390625" style="240" customWidth="1"/>
    <col min="8965" max="9216" width="9.140625" style="240" customWidth="1"/>
    <col min="9217" max="9217" width="6.421875" style="240" customWidth="1"/>
    <col min="9218" max="9218" width="7.140625" style="240" customWidth="1"/>
    <col min="9219" max="9219" width="8.57421875" style="240" customWidth="1"/>
    <col min="9220" max="9220" width="60.00390625" style="240" customWidth="1"/>
    <col min="9221" max="9472" width="9.140625" style="240" customWidth="1"/>
    <col min="9473" max="9473" width="6.421875" style="240" customWidth="1"/>
    <col min="9474" max="9474" width="7.140625" style="240" customWidth="1"/>
    <col min="9475" max="9475" width="8.57421875" style="240" customWidth="1"/>
    <col min="9476" max="9476" width="60.00390625" style="240" customWidth="1"/>
    <col min="9477" max="9728" width="9.140625" style="240" customWidth="1"/>
    <col min="9729" max="9729" width="6.421875" style="240" customWidth="1"/>
    <col min="9730" max="9730" width="7.140625" style="240" customWidth="1"/>
    <col min="9731" max="9731" width="8.57421875" style="240" customWidth="1"/>
    <col min="9732" max="9732" width="60.00390625" style="240" customWidth="1"/>
    <col min="9733" max="9984" width="9.140625" style="240" customWidth="1"/>
    <col min="9985" max="9985" width="6.421875" style="240" customWidth="1"/>
    <col min="9986" max="9986" width="7.140625" style="240" customWidth="1"/>
    <col min="9987" max="9987" width="8.57421875" style="240" customWidth="1"/>
    <col min="9988" max="9988" width="60.00390625" style="240" customWidth="1"/>
    <col min="9989" max="10240" width="9.140625" style="240" customWidth="1"/>
    <col min="10241" max="10241" width="6.421875" style="240" customWidth="1"/>
    <col min="10242" max="10242" width="7.140625" style="240" customWidth="1"/>
    <col min="10243" max="10243" width="8.57421875" style="240" customWidth="1"/>
    <col min="10244" max="10244" width="60.00390625" style="240" customWidth="1"/>
    <col min="10245" max="10496" width="9.140625" style="240" customWidth="1"/>
    <col min="10497" max="10497" width="6.421875" style="240" customWidth="1"/>
    <col min="10498" max="10498" width="7.140625" style="240" customWidth="1"/>
    <col min="10499" max="10499" width="8.57421875" style="240" customWidth="1"/>
    <col min="10500" max="10500" width="60.00390625" style="240" customWidth="1"/>
    <col min="10501" max="10752" width="9.140625" style="240" customWidth="1"/>
    <col min="10753" max="10753" width="6.421875" style="240" customWidth="1"/>
    <col min="10754" max="10754" width="7.140625" style="240" customWidth="1"/>
    <col min="10755" max="10755" width="8.57421875" style="240" customWidth="1"/>
    <col min="10756" max="10756" width="60.00390625" style="240" customWidth="1"/>
    <col min="10757" max="11008" width="9.140625" style="240" customWidth="1"/>
    <col min="11009" max="11009" width="6.421875" style="240" customWidth="1"/>
    <col min="11010" max="11010" width="7.140625" style="240" customWidth="1"/>
    <col min="11011" max="11011" width="8.57421875" style="240" customWidth="1"/>
    <col min="11012" max="11012" width="60.00390625" style="240" customWidth="1"/>
    <col min="11013" max="11264" width="9.140625" style="240" customWidth="1"/>
    <col min="11265" max="11265" width="6.421875" style="240" customWidth="1"/>
    <col min="11266" max="11266" width="7.140625" style="240" customWidth="1"/>
    <col min="11267" max="11267" width="8.57421875" style="240" customWidth="1"/>
    <col min="11268" max="11268" width="60.00390625" style="240" customWidth="1"/>
    <col min="11269" max="11520" width="9.140625" style="240" customWidth="1"/>
    <col min="11521" max="11521" width="6.421875" style="240" customWidth="1"/>
    <col min="11522" max="11522" width="7.140625" style="240" customWidth="1"/>
    <col min="11523" max="11523" width="8.57421875" style="240" customWidth="1"/>
    <col min="11524" max="11524" width="60.00390625" style="240" customWidth="1"/>
    <col min="11525" max="11776" width="9.140625" style="240" customWidth="1"/>
    <col min="11777" max="11777" width="6.421875" style="240" customWidth="1"/>
    <col min="11778" max="11778" width="7.140625" style="240" customWidth="1"/>
    <col min="11779" max="11779" width="8.57421875" style="240" customWidth="1"/>
    <col min="11780" max="11780" width="60.00390625" style="240" customWidth="1"/>
    <col min="11781" max="12032" width="9.140625" style="240" customWidth="1"/>
    <col min="12033" max="12033" width="6.421875" style="240" customWidth="1"/>
    <col min="12034" max="12034" width="7.140625" style="240" customWidth="1"/>
    <col min="12035" max="12035" width="8.57421875" style="240" customWidth="1"/>
    <col min="12036" max="12036" width="60.00390625" style="240" customWidth="1"/>
    <col min="12037" max="12288" width="9.140625" style="240" customWidth="1"/>
    <col min="12289" max="12289" width="6.421875" style="240" customWidth="1"/>
    <col min="12290" max="12290" width="7.140625" style="240" customWidth="1"/>
    <col min="12291" max="12291" width="8.57421875" style="240" customWidth="1"/>
    <col min="12292" max="12292" width="60.00390625" style="240" customWidth="1"/>
    <col min="12293" max="12544" width="9.140625" style="240" customWidth="1"/>
    <col min="12545" max="12545" width="6.421875" style="240" customWidth="1"/>
    <col min="12546" max="12546" width="7.140625" style="240" customWidth="1"/>
    <col min="12547" max="12547" width="8.57421875" style="240" customWidth="1"/>
    <col min="12548" max="12548" width="60.00390625" style="240" customWidth="1"/>
    <col min="12549" max="12800" width="9.140625" style="240" customWidth="1"/>
    <col min="12801" max="12801" width="6.421875" style="240" customWidth="1"/>
    <col min="12802" max="12802" width="7.140625" style="240" customWidth="1"/>
    <col min="12803" max="12803" width="8.57421875" style="240" customWidth="1"/>
    <col min="12804" max="12804" width="60.00390625" style="240" customWidth="1"/>
    <col min="12805" max="13056" width="9.140625" style="240" customWidth="1"/>
    <col min="13057" max="13057" width="6.421875" style="240" customWidth="1"/>
    <col min="13058" max="13058" width="7.140625" style="240" customWidth="1"/>
    <col min="13059" max="13059" width="8.57421875" style="240" customWidth="1"/>
    <col min="13060" max="13060" width="60.00390625" style="240" customWidth="1"/>
    <col min="13061" max="13312" width="9.140625" style="240" customWidth="1"/>
    <col min="13313" max="13313" width="6.421875" style="240" customWidth="1"/>
    <col min="13314" max="13314" width="7.140625" style="240" customWidth="1"/>
    <col min="13315" max="13315" width="8.57421875" style="240" customWidth="1"/>
    <col min="13316" max="13316" width="60.00390625" style="240" customWidth="1"/>
    <col min="13317" max="13568" width="9.140625" style="240" customWidth="1"/>
    <col min="13569" max="13569" width="6.421875" style="240" customWidth="1"/>
    <col min="13570" max="13570" width="7.140625" style="240" customWidth="1"/>
    <col min="13571" max="13571" width="8.57421875" style="240" customWidth="1"/>
    <col min="13572" max="13572" width="60.00390625" style="240" customWidth="1"/>
    <col min="13573" max="13824" width="9.140625" style="240" customWidth="1"/>
    <col min="13825" max="13825" width="6.421875" style="240" customWidth="1"/>
    <col min="13826" max="13826" width="7.140625" style="240" customWidth="1"/>
    <col min="13827" max="13827" width="8.57421875" style="240" customWidth="1"/>
    <col min="13828" max="13828" width="60.00390625" style="240" customWidth="1"/>
    <col min="13829" max="14080" width="9.140625" style="240" customWidth="1"/>
    <col min="14081" max="14081" width="6.421875" style="240" customWidth="1"/>
    <col min="14082" max="14082" width="7.140625" style="240" customWidth="1"/>
    <col min="14083" max="14083" width="8.57421875" style="240" customWidth="1"/>
    <col min="14084" max="14084" width="60.00390625" style="240" customWidth="1"/>
    <col min="14085" max="14336" width="9.140625" style="240" customWidth="1"/>
    <col min="14337" max="14337" width="6.421875" style="240" customWidth="1"/>
    <col min="14338" max="14338" width="7.140625" style="240" customWidth="1"/>
    <col min="14339" max="14339" width="8.57421875" style="240" customWidth="1"/>
    <col min="14340" max="14340" width="60.00390625" style="240" customWidth="1"/>
    <col min="14341" max="14592" width="9.140625" style="240" customWidth="1"/>
    <col min="14593" max="14593" width="6.421875" style="240" customWidth="1"/>
    <col min="14594" max="14594" width="7.140625" style="240" customWidth="1"/>
    <col min="14595" max="14595" width="8.57421875" style="240" customWidth="1"/>
    <col min="14596" max="14596" width="60.00390625" style="240" customWidth="1"/>
    <col min="14597" max="14848" width="9.140625" style="240" customWidth="1"/>
    <col min="14849" max="14849" width="6.421875" style="240" customWidth="1"/>
    <col min="14850" max="14850" width="7.140625" style="240" customWidth="1"/>
    <col min="14851" max="14851" width="8.57421875" style="240" customWidth="1"/>
    <col min="14852" max="14852" width="60.00390625" style="240" customWidth="1"/>
    <col min="14853" max="15104" width="9.140625" style="240" customWidth="1"/>
    <col min="15105" max="15105" width="6.421875" style="240" customWidth="1"/>
    <col min="15106" max="15106" width="7.140625" style="240" customWidth="1"/>
    <col min="15107" max="15107" width="8.57421875" style="240" customWidth="1"/>
    <col min="15108" max="15108" width="60.00390625" style="240" customWidth="1"/>
    <col min="15109" max="15360" width="9.140625" style="240" customWidth="1"/>
    <col min="15361" max="15361" width="6.421875" style="240" customWidth="1"/>
    <col min="15362" max="15362" width="7.140625" style="240" customWidth="1"/>
    <col min="15363" max="15363" width="8.57421875" style="240" customWidth="1"/>
    <col min="15364" max="15364" width="60.00390625" style="240" customWidth="1"/>
    <col min="15365" max="15616" width="9.140625" style="240" customWidth="1"/>
    <col min="15617" max="15617" width="6.421875" style="240" customWidth="1"/>
    <col min="15618" max="15618" width="7.140625" style="240" customWidth="1"/>
    <col min="15619" max="15619" width="8.57421875" style="240" customWidth="1"/>
    <col min="15620" max="15620" width="60.00390625" style="240" customWidth="1"/>
    <col min="15621" max="15872" width="9.140625" style="240" customWidth="1"/>
    <col min="15873" max="15873" width="6.421875" style="240" customWidth="1"/>
    <col min="15874" max="15874" width="7.140625" style="240" customWidth="1"/>
    <col min="15875" max="15875" width="8.57421875" style="240" customWidth="1"/>
    <col min="15876" max="15876" width="60.00390625" style="240" customWidth="1"/>
    <col min="15877" max="16128" width="9.140625" style="240" customWidth="1"/>
    <col min="16129" max="16129" width="6.421875" style="240" customWidth="1"/>
    <col min="16130" max="16130" width="7.140625" style="240" customWidth="1"/>
    <col min="16131" max="16131" width="8.57421875" style="240" customWidth="1"/>
    <col min="16132" max="16132" width="60.00390625" style="240" customWidth="1"/>
    <col min="16133" max="16384" width="9.140625" style="240" customWidth="1"/>
  </cols>
  <sheetData>
    <row r="1" spans="1:4" ht="15">
      <c r="A1" s="1347" t="s">
        <v>3</v>
      </c>
      <c r="B1" s="1348"/>
      <c r="C1" s="1348"/>
      <c r="D1" s="411"/>
    </row>
    <row r="2" spans="1:4" ht="15">
      <c r="A2" s="1349" t="s">
        <v>2</v>
      </c>
      <c r="B2" s="1350"/>
      <c r="C2" s="1350"/>
      <c r="D2" s="412"/>
    </row>
    <row r="3" spans="1:4" ht="13.5" thickBot="1">
      <c r="A3" s="1351"/>
      <c r="B3" s="1352"/>
      <c r="C3" s="1352"/>
      <c r="D3" s="1353"/>
    </row>
    <row r="4" spans="1:4" ht="15">
      <c r="A4" s="1354" t="s">
        <v>2</v>
      </c>
      <c r="B4" s="1355"/>
      <c r="C4" s="1355"/>
      <c r="D4" s="1356"/>
    </row>
    <row r="5" spans="1:4" ht="13.5" thickBot="1">
      <c r="A5" s="1357"/>
      <c r="B5" s="1358"/>
      <c r="C5" s="1358"/>
      <c r="D5" s="1359"/>
    </row>
    <row r="6" spans="1:5" ht="15">
      <c r="A6" s="307"/>
      <c r="B6" s="306"/>
      <c r="C6" s="305"/>
      <c r="D6" s="304" t="s">
        <v>312</v>
      </c>
      <c r="E6" s="242"/>
    </row>
    <row r="7" spans="1:5" ht="15">
      <c r="A7" s="303"/>
      <c r="B7" s="302"/>
      <c r="C7" s="301"/>
      <c r="D7" s="248"/>
      <c r="E7" s="242"/>
    </row>
    <row r="8" spans="1:5" ht="15">
      <c r="A8" s="253" t="s">
        <v>3053</v>
      </c>
      <c r="B8" s="251"/>
      <c r="C8" s="249"/>
      <c r="D8" s="248" t="s">
        <v>3052</v>
      </c>
      <c r="E8" s="242"/>
    </row>
    <row r="9" spans="1:5" ht="15">
      <c r="A9" s="446"/>
      <c r="B9" s="251"/>
      <c r="C9" s="250"/>
      <c r="D9" s="248"/>
      <c r="E9" s="242"/>
    </row>
    <row r="10" spans="1:5" ht="15">
      <c r="A10" s="446"/>
      <c r="B10" s="250" t="s">
        <v>3051</v>
      </c>
      <c r="C10" s="249"/>
      <c r="D10" s="248" t="s">
        <v>3050</v>
      </c>
      <c r="E10" s="242"/>
    </row>
    <row r="11" spans="1:5" ht="15">
      <c r="A11" s="446"/>
      <c r="B11" s="251"/>
      <c r="C11" s="255" t="s">
        <v>3049</v>
      </c>
      <c r="D11" s="254" t="s">
        <v>3048</v>
      </c>
      <c r="E11" s="242"/>
    </row>
    <row r="12" spans="1:5" ht="15">
      <c r="A12" s="446"/>
      <c r="B12" s="251"/>
      <c r="C12" s="255" t="s">
        <v>3047</v>
      </c>
      <c r="D12" s="254" t="s">
        <v>3046</v>
      </c>
      <c r="E12" s="242"/>
    </row>
    <row r="13" spans="1:5" ht="15">
      <c r="A13" s="446"/>
      <c r="B13" s="251"/>
      <c r="C13" s="255" t="s">
        <v>3045</v>
      </c>
      <c r="D13" s="254" t="s">
        <v>3044</v>
      </c>
      <c r="E13" s="242"/>
    </row>
    <row r="14" spans="1:5" ht="15">
      <c r="A14" s="446"/>
      <c r="B14" s="251"/>
      <c r="C14" s="255" t="s">
        <v>3043</v>
      </c>
      <c r="D14" s="254" t="s">
        <v>3042</v>
      </c>
      <c r="E14" s="242"/>
    </row>
    <row r="15" spans="1:5" ht="15">
      <c r="A15" s="446"/>
      <c r="B15" s="251"/>
      <c r="C15" s="255" t="s">
        <v>3041</v>
      </c>
      <c r="D15" s="254" t="s">
        <v>3040</v>
      </c>
      <c r="E15" s="242"/>
    </row>
    <row r="16" spans="1:5" ht="15">
      <c r="A16" s="446"/>
      <c r="B16" s="251"/>
      <c r="C16" s="255" t="s">
        <v>3039</v>
      </c>
      <c r="D16" s="254" t="s">
        <v>3038</v>
      </c>
      <c r="E16" s="242"/>
    </row>
    <row r="17" spans="1:5" ht="15">
      <c r="A17" s="446"/>
      <c r="B17" s="251"/>
      <c r="C17" s="255" t="s">
        <v>3037</v>
      </c>
      <c r="D17" s="254" t="s">
        <v>3036</v>
      </c>
      <c r="E17" s="242"/>
    </row>
    <row r="18" spans="1:5" ht="15">
      <c r="A18" s="446"/>
      <c r="B18" s="251"/>
      <c r="C18" s="255"/>
      <c r="D18" s="254"/>
      <c r="E18" s="242"/>
    </row>
    <row r="19" spans="1:5" ht="15">
      <c r="A19" s="446"/>
      <c r="B19" s="250" t="s">
        <v>3035</v>
      </c>
      <c r="C19" s="249"/>
      <c r="D19" s="248" t="s">
        <v>3034</v>
      </c>
      <c r="E19" s="242"/>
    </row>
    <row r="20" spans="1:5" ht="15">
      <c r="A20" s="446"/>
      <c r="B20" s="251"/>
      <c r="C20" s="255" t="s">
        <v>3033</v>
      </c>
      <c r="D20" s="254" t="s">
        <v>3032</v>
      </c>
      <c r="E20" s="242"/>
    </row>
    <row r="21" spans="1:5" ht="15">
      <c r="A21" s="446"/>
      <c r="B21" s="251"/>
      <c r="C21" s="255" t="s">
        <v>3031</v>
      </c>
      <c r="D21" s="254" t="s">
        <v>3030</v>
      </c>
      <c r="E21" s="242"/>
    </row>
    <row r="22" spans="1:5" ht="15">
      <c r="A22" s="446"/>
      <c r="B22" s="251"/>
      <c r="C22" s="255" t="s">
        <v>3029</v>
      </c>
      <c r="D22" s="254" t="s">
        <v>3028</v>
      </c>
      <c r="E22" s="242"/>
    </row>
    <row r="23" spans="1:5" ht="15">
      <c r="A23" s="446"/>
      <c r="B23" s="251"/>
      <c r="C23" s="255" t="s">
        <v>3027</v>
      </c>
      <c r="D23" s="254" t="s">
        <v>3026</v>
      </c>
      <c r="E23" s="242"/>
    </row>
    <row r="24" spans="1:5" ht="15">
      <c r="A24" s="446"/>
      <c r="B24" s="251"/>
      <c r="C24" s="255" t="s">
        <v>3025</v>
      </c>
      <c r="D24" s="254" t="s">
        <v>3024</v>
      </c>
      <c r="E24" s="242"/>
    </row>
    <row r="25" spans="1:5" ht="15">
      <c r="A25" s="446"/>
      <c r="B25" s="251"/>
      <c r="C25" s="255" t="s">
        <v>3023</v>
      </c>
      <c r="D25" s="254" t="s">
        <v>3022</v>
      </c>
      <c r="E25" s="242"/>
    </row>
    <row r="26" spans="1:5" ht="15">
      <c r="A26" s="264"/>
      <c r="B26" s="290"/>
      <c r="C26" s="255" t="s">
        <v>3021</v>
      </c>
      <c r="D26" s="254" t="s">
        <v>3020</v>
      </c>
      <c r="E26" s="242"/>
    </row>
    <row r="27" spans="1:5" ht="15">
      <c r="A27" s="446"/>
      <c r="B27" s="251"/>
      <c r="C27" s="255" t="s">
        <v>3019</v>
      </c>
      <c r="D27" s="254" t="s">
        <v>3018</v>
      </c>
      <c r="E27" s="242"/>
    </row>
    <row r="28" spans="1:5" ht="15">
      <c r="A28" s="446"/>
      <c r="B28" s="251"/>
      <c r="C28" s="255" t="s">
        <v>3017</v>
      </c>
      <c r="D28" s="254" t="s">
        <v>3016</v>
      </c>
      <c r="E28" s="242"/>
    </row>
    <row r="29" spans="1:5" ht="15">
      <c r="A29" s="446"/>
      <c r="B29" s="251"/>
      <c r="C29" s="250"/>
      <c r="D29" s="248"/>
      <c r="E29" s="242"/>
    </row>
    <row r="30" spans="1:5" ht="15">
      <c r="A30" s="446"/>
      <c r="B30" s="250" t="s">
        <v>3015</v>
      </c>
      <c r="C30" s="249"/>
      <c r="D30" s="248" t="s">
        <v>3014</v>
      </c>
      <c r="E30" s="242"/>
    </row>
    <row r="31" spans="1:5" ht="15">
      <c r="A31" s="446"/>
      <c r="B31" s="251"/>
      <c r="C31" s="255" t="s">
        <v>3013</v>
      </c>
      <c r="D31" s="254" t="s">
        <v>3012</v>
      </c>
      <c r="E31" s="242"/>
    </row>
    <row r="32" spans="1:5" ht="15">
      <c r="A32" s="446"/>
      <c r="B32" s="251"/>
      <c r="C32" s="250"/>
      <c r="D32" s="248"/>
      <c r="E32" s="242"/>
    </row>
    <row r="33" spans="1:5" ht="15">
      <c r="A33" s="446"/>
      <c r="B33" s="250" t="s">
        <v>3011</v>
      </c>
      <c r="C33" s="249"/>
      <c r="D33" s="248" t="s">
        <v>3010</v>
      </c>
      <c r="E33" s="242"/>
    </row>
    <row r="34" spans="1:5" ht="15">
      <c r="A34" s="446"/>
      <c r="B34" s="251"/>
      <c r="C34" s="255" t="s">
        <v>3009</v>
      </c>
      <c r="D34" s="254" t="s">
        <v>3008</v>
      </c>
      <c r="E34" s="242"/>
    </row>
    <row r="35" spans="1:5" ht="15">
      <c r="A35" s="446"/>
      <c r="B35" s="251"/>
      <c r="C35" s="255" t="s">
        <v>3007</v>
      </c>
      <c r="D35" s="254" t="s">
        <v>3006</v>
      </c>
      <c r="E35" s="242"/>
    </row>
    <row r="36" spans="1:5" ht="15">
      <c r="A36" s="446"/>
      <c r="B36" s="251"/>
      <c r="C36" s="255" t="s">
        <v>3005</v>
      </c>
      <c r="D36" s="254" t="s">
        <v>3004</v>
      </c>
      <c r="E36" s="242"/>
    </row>
    <row r="37" spans="1:5" ht="15">
      <c r="A37" s="446"/>
      <c r="B37" s="251"/>
      <c r="C37" s="255" t="s">
        <v>3003</v>
      </c>
      <c r="D37" s="254" t="s">
        <v>3002</v>
      </c>
      <c r="E37" s="242"/>
    </row>
    <row r="38" spans="1:5" ht="15">
      <c r="A38" s="446"/>
      <c r="B38" s="251"/>
      <c r="C38" s="255" t="s">
        <v>3001</v>
      </c>
      <c r="D38" s="254" t="s">
        <v>3000</v>
      </c>
      <c r="E38" s="242"/>
    </row>
    <row r="39" spans="1:5" ht="12.75" customHeight="1">
      <c r="A39" s="446"/>
      <c r="B39" s="251"/>
      <c r="C39" s="255" t="s">
        <v>2999</v>
      </c>
      <c r="D39" s="254" t="s">
        <v>2998</v>
      </c>
      <c r="E39" s="242"/>
    </row>
    <row r="40" spans="1:5" ht="12.75" customHeight="1">
      <c r="A40" s="446"/>
      <c r="B40" s="251"/>
      <c r="C40" s="255" t="s">
        <v>2997</v>
      </c>
      <c r="D40" s="254" t="s">
        <v>2996</v>
      </c>
      <c r="E40" s="242"/>
    </row>
    <row r="41" spans="1:5" ht="12.75" customHeight="1">
      <c r="A41" s="446"/>
      <c r="B41" s="251"/>
      <c r="C41" s="255" t="s">
        <v>2995</v>
      </c>
      <c r="D41" s="254" t="s">
        <v>2994</v>
      </c>
      <c r="E41" s="242"/>
    </row>
    <row r="42" spans="1:5" ht="12.75" customHeight="1">
      <c r="A42" s="263"/>
      <c r="B42" s="261"/>
      <c r="C42" s="255" t="s">
        <v>2993</v>
      </c>
      <c r="D42" s="258" t="s">
        <v>2992</v>
      </c>
      <c r="E42" s="242"/>
    </row>
    <row r="43" spans="1:5" ht="12.75" customHeight="1">
      <c r="A43" s="263"/>
      <c r="B43" s="261"/>
      <c r="C43" s="255" t="s">
        <v>2991</v>
      </c>
      <c r="D43" s="254" t="s">
        <v>2990</v>
      </c>
      <c r="E43" s="242"/>
    </row>
    <row r="44" spans="1:5" ht="12.75" customHeight="1">
      <c r="A44" s="263"/>
      <c r="B44" s="261"/>
      <c r="C44" s="255" t="s">
        <v>2989</v>
      </c>
      <c r="D44" s="254" t="s">
        <v>2988</v>
      </c>
      <c r="E44" s="242"/>
    </row>
    <row r="45" spans="1:5" ht="12.75" customHeight="1">
      <c r="A45" s="263"/>
      <c r="B45" s="261"/>
      <c r="C45" s="255" t="s">
        <v>2987</v>
      </c>
      <c r="D45" s="254" t="s">
        <v>2986</v>
      </c>
      <c r="E45" s="242"/>
    </row>
    <row r="46" spans="1:5" ht="15">
      <c r="A46" s="446"/>
      <c r="B46" s="251"/>
      <c r="C46" s="250"/>
      <c r="D46" s="248"/>
      <c r="E46" s="242"/>
    </row>
    <row r="47" spans="1:5" ht="15">
      <c r="A47" s="446"/>
      <c r="B47" s="250" t="s">
        <v>2985</v>
      </c>
      <c r="C47" s="249"/>
      <c r="D47" s="248" t="s">
        <v>2983</v>
      </c>
      <c r="E47" s="242"/>
    </row>
    <row r="48" spans="1:5" ht="15">
      <c r="A48" s="446"/>
      <c r="B48" s="251"/>
      <c r="C48" s="255" t="s">
        <v>2984</v>
      </c>
      <c r="D48" s="254" t="s">
        <v>2983</v>
      </c>
      <c r="E48" s="242"/>
    </row>
    <row r="49" spans="1:5" ht="15">
      <c r="A49" s="446"/>
      <c r="B49" s="251"/>
      <c r="C49" s="250"/>
      <c r="D49" s="248"/>
      <c r="E49" s="242"/>
    </row>
    <row r="50" spans="1:5" ht="15">
      <c r="A50" s="256"/>
      <c r="B50" s="250" t="s">
        <v>2982</v>
      </c>
      <c r="C50" s="252"/>
      <c r="D50" s="248" t="s">
        <v>2981</v>
      </c>
      <c r="E50" s="242"/>
    </row>
    <row r="51" spans="1:5" ht="15">
      <c r="A51" s="446"/>
      <c r="B51" s="251"/>
      <c r="C51" s="255" t="s">
        <v>2980</v>
      </c>
      <c r="D51" s="254" t="s">
        <v>2979</v>
      </c>
      <c r="E51" s="242"/>
    </row>
    <row r="52" spans="1:5" ht="15">
      <c r="A52" s="446"/>
      <c r="B52" s="251"/>
      <c r="C52" s="255" t="s">
        <v>2978</v>
      </c>
      <c r="D52" s="254" t="s">
        <v>2977</v>
      </c>
      <c r="E52" s="242"/>
    </row>
    <row r="53" spans="1:5" ht="15">
      <c r="A53" s="446"/>
      <c r="B53" s="251"/>
      <c r="C53" s="255" t="s">
        <v>2976</v>
      </c>
      <c r="D53" s="254" t="s">
        <v>2975</v>
      </c>
      <c r="E53" s="242"/>
    </row>
    <row r="54" spans="1:5" ht="15">
      <c r="A54" s="446"/>
      <c r="B54" s="251"/>
      <c r="C54" s="255" t="s">
        <v>2974</v>
      </c>
      <c r="D54" s="258" t="s">
        <v>2973</v>
      </c>
      <c r="E54" s="242"/>
    </row>
    <row r="55" spans="1:5" ht="15">
      <c r="A55" s="446"/>
      <c r="B55" s="251"/>
      <c r="C55" s="250"/>
      <c r="D55" s="248"/>
      <c r="E55" s="242"/>
    </row>
    <row r="56" spans="1:5" ht="15">
      <c r="A56" s="446"/>
      <c r="B56" s="250" t="s">
        <v>2972</v>
      </c>
      <c r="C56" s="249"/>
      <c r="D56" s="248" t="s">
        <v>2971</v>
      </c>
      <c r="E56" s="242"/>
    </row>
    <row r="57" spans="1:5" ht="15">
      <c r="A57" s="446"/>
      <c r="B57" s="251"/>
      <c r="C57" s="255" t="s">
        <v>2970</v>
      </c>
      <c r="D57" s="254" t="s">
        <v>2969</v>
      </c>
      <c r="E57" s="242"/>
    </row>
    <row r="58" spans="1:5" ht="15">
      <c r="A58" s="446"/>
      <c r="B58" s="251"/>
      <c r="C58" s="250"/>
      <c r="D58" s="248"/>
      <c r="E58" s="242"/>
    </row>
    <row r="59" spans="1:5" ht="15">
      <c r="A59" s="253" t="s">
        <v>2968</v>
      </c>
      <c r="B59" s="251"/>
      <c r="C59" s="249"/>
      <c r="D59" s="248" t="s">
        <v>2967</v>
      </c>
      <c r="E59" s="242"/>
    </row>
    <row r="60" spans="1:5" ht="15">
      <c r="A60" s="446"/>
      <c r="B60" s="251"/>
      <c r="C60" s="250"/>
      <c r="D60" s="248"/>
      <c r="E60" s="242"/>
    </row>
    <row r="61" spans="1:5" ht="15">
      <c r="A61" s="446"/>
      <c r="B61" s="250" t="s">
        <v>2966</v>
      </c>
      <c r="C61" s="249"/>
      <c r="D61" s="248" t="s">
        <v>2964</v>
      </c>
      <c r="E61" s="242"/>
    </row>
    <row r="62" spans="1:5" ht="15">
      <c r="A62" s="446"/>
      <c r="B62" s="251"/>
      <c r="C62" s="255" t="s">
        <v>2965</v>
      </c>
      <c r="D62" s="254" t="s">
        <v>2964</v>
      </c>
      <c r="E62" s="242"/>
    </row>
    <row r="63" spans="1:5" ht="15">
      <c r="A63" s="446"/>
      <c r="B63" s="251"/>
      <c r="C63" s="250"/>
      <c r="D63" s="248"/>
      <c r="E63" s="242"/>
    </row>
    <row r="64" spans="1:5" ht="15">
      <c r="A64" s="446"/>
      <c r="B64" s="250" t="s">
        <v>2963</v>
      </c>
      <c r="C64" s="249"/>
      <c r="D64" s="248" t="s">
        <v>2961</v>
      </c>
      <c r="E64" s="242"/>
    </row>
    <row r="65" spans="1:5" ht="15">
      <c r="A65" s="446"/>
      <c r="B65" s="251"/>
      <c r="C65" s="255" t="s">
        <v>2962</v>
      </c>
      <c r="D65" s="254" t="s">
        <v>2961</v>
      </c>
      <c r="E65" s="242"/>
    </row>
    <row r="66" spans="1:5" ht="15">
      <c r="A66" s="446"/>
      <c r="B66" s="251"/>
      <c r="C66" s="250"/>
      <c r="D66" s="248"/>
      <c r="E66" s="242"/>
    </row>
    <row r="67" spans="1:5" ht="15">
      <c r="A67" s="446"/>
      <c r="B67" s="250" t="s">
        <v>2960</v>
      </c>
      <c r="C67" s="249"/>
      <c r="D67" s="248" t="s">
        <v>2959</v>
      </c>
      <c r="E67" s="242"/>
    </row>
    <row r="68" spans="1:5" ht="15">
      <c r="A68" s="446"/>
      <c r="B68" s="251"/>
      <c r="C68" s="255" t="s">
        <v>2958</v>
      </c>
      <c r="D68" s="254" t="s">
        <v>2957</v>
      </c>
      <c r="E68" s="242"/>
    </row>
    <row r="69" spans="1:5" ht="15">
      <c r="A69" s="446"/>
      <c r="B69" s="251"/>
      <c r="C69" s="250"/>
      <c r="D69" s="248"/>
      <c r="E69" s="242"/>
    </row>
    <row r="70" spans="1:5" ht="15">
      <c r="A70" s="446"/>
      <c r="B70" s="250" t="s">
        <v>2956</v>
      </c>
      <c r="C70" s="249"/>
      <c r="D70" s="248" t="s">
        <v>2955</v>
      </c>
      <c r="E70" s="242"/>
    </row>
    <row r="71" spans="1:5" ht="15">
      <c r="A71" s="446"/>
      <c r="B71" s="251"/>
      <c r="C71" s="255" t="s">
        <v>2954</v>
      </c>
      <c r="D71" s="254" t="s">
        <v>2953</v>
      </c>
      <c r="E71" s="242"/>
    </row>
    <row r="72" spans="1:5" ht="15">
      <c r="A72" s="446"/>
      <c r="B72" s="251"/>
      <c r="C72" s="250"/>
      <c r="D72" s="248"/>
      <c r="E72" s="242"/>
    </row>
    <row r="73" spans="1:5" ht="15">
      <c r="A73" s="253" t="s">
        <v>2952</v>
      </c>
      <c r="B73" s="251"/>
      <c r="C73" s="249"/>
      <c r="D73" s="248" t="s">
        <v>2951</v>
      </c>
      <c r="E73" s="242"/>
    </row>
    <row r="74" spans="1:5" ht="15">
      <c r="A74" s="446"/>
      <c r="B74" s="251"/>
      <c r="C74" s="250"/>
      <c r="D74" s="248"/>
      <c r="E74" s="242"/>
    </row>
    <row r="75" spans="1:5" ht="15">
      <c r="A75" s="446"/>
      <c r="B75" s="250" t="s">
        <v>2950</v>
      </c>
      <c r="C75" s="249"/>
      <c r="D75" s="248" t="s">
        <v>2949</v>
      </c>
      <c r="E75" s="242"/>
    </row>
    <row r="76" spans="1:5" ht="15">
      <c r="A76" s="446"/>
      <c r="B76" s="251"/>
      <c r="C76" s="255" t="s">
        <v>2948</v>
      </c>
      <c r="D76" s="254" t="s">
        <v>2947</v>
      </c>
      <c r="E76" s="242"/>
    </row>
    <row r="77" spans="1:5" ht="15">
      <c r="A77" s="446"/>
      <c r="B77" s="251"/>
      <c r="C77" s="255" t="s">
        <v>2946</v>
      </c>
      <c r="D77" s="254" t="s">
        <v>2945</v>
      </c>
      <c r="E77" s="242"/>
    </row>
    <row r="78" spans="1:5" ht="15">
      <c r="A78" s="446"/>
      <c r="B78" s="251"/>
      <c r="C78" s="250"/>
      <c r="D78" s="248"/>
      <c r="E78" s="242"/>
    </row>
    <row r="79" spans="1:5" ht="15">
      <c r="A79" s="446"/>
      <c r="B79" s="250" t="s">
        <v>2944</v>
      </c>
      <c r="C79" s="249"/>
      <c r="D79" s="248" t="s">
        <v>2943</v>
      </c>
      <c r="E79" s="242"/>
    </row>
    <row r="80" spans="1:5" ht="15">
      <c r="A80" s="446"/>
      <c r="B80" s="251"/>
      <c r="C80" s="255" t="s">
        <v>2942</v>
      </c>
      <c r="D80" s="258" t="s">
        <v>2941</v>
      </c>
      <c r="E80" s="242"/>
    </row>
    <row r="81" spans="1:5" ht="15">
      <c r="A81" s="446"/>
      <c r="B81" s="251"/>
      <c r="C81" s="255" t="s">
        <v>2940</v>
      </c>
      <c r="D81" s="254" t="s">
        <v>2939</v>
      </c>
      <c r="E81" s="242"/>
    </row>
    <row r="82" spans="1:5" ht="15">
      <c r="A82" s="446"/>
      <c r="B82" s="251"/>
      <c r="C82" s="255"/>
      <c r="D82" s="254"/>
      <c r="E82" s="242"/>
    </row>
    <row r="83" spans="1:5" ht="15">
      <c r="A83" s="446"/>
      <c r="B83" s="251"/>
      <c r="C83" s="250"/>
      <c r="D83" s="248"/>
      <c r="E83" s="242"/>
    </row>
    <row r="84" spans="1:5" s="270" customFormat="1" ht="15">
      <c r="A84" s="277"/>
      <c r="B84" s="276"/>
      <c r="C84" s="279"/>
      <c r="D84" s="278" t="s">
        <v>311</v>
      </c>
      <c r="E84" s="271"/>
    </row>
    <row r="85" spans="1:5" s="270" customFormat="1" ht="12.75" customHeight="1">
      <c r="A85" s="277"/>
      <c r="B85" s="276"/>
      <c r="C85" s="279"/>
      <c r="D85" s="278"/>
      <c r="E85" s="271"/>
    </row>
    <row r="86" spans="1:5" s="270" customFormat="1" ht="12.75" customHeight="1">
      <c r="A86" s="297" t="s">
        <v>2938</v>
      </c>
      <c r="B86" s="276"/>
      <c r="C86" s="276"/>
      <c r="D86" s="278" t="s">
        <v>2937</v>
      </c>
      <c r="E86" s="271"/>
    </row>
    <row r="87" spans="1:5" s="270" customFormat="1" ht="12.75" customHeight="1">
      <c r="A87" s="277"/>
      <c r="B87" s="276"/>
      <c r="C87" s="279"/>
      <c r="D87" s="278"/>
      <c r="E87" s="271"/>
    </row>
    <row r="88" spans="1:5" s="270" customFormat="1" ht="12.75" customHeight="1">
      <c r="A88" s="277"/>
      <c r="B88" s="279" t="s">
        <v>2936</v>
      </c>
      <c r="C88" s="276"/>
      <c r="D88" s="278" t="s">
        <v>2935</v>
      </c>
      <c r="E88" s="271"/>
    </row>
    <row r="89" spans="1:5" s="270" customFormat="1" ht="12.75" customHeight="1">
      <c r="A89" s="277"/>
      <c r="B89" s="276"/>
      <c r="C89" s="273" t="s">
        <v>2934</v>
      </c>
      <c r="D89" s="272" t="s">
        <v>2933</v>
      </c>
      <c r="E89" s="271"/>
    </row>
    <row r="90" spans="1:5" s="270" customFormat="1" ht="12.75" customHeight="1">
      <c r="A90" s="277"/>
      <c r="B90" s="276"/>
      <c r="C90" s="273" t="s">
        <v>2932</v>
      </c>
      <c r="D90" s="272" t="s">
        <v>2931</v>
      </c>
      <c r="E90" s="271"/>
    </row>
    <row r="91" spans="1:5" s="270" customFormat="1" ht="12.75" customHeight="1">
      <c r="A91" s="275"/>
      <c r="B91" s="274"/>
      <c r="C91" s="273" t="s">
        <v>2930</v>
      </c>
      <c r="D91" s="272" t="s">
        <v>2929</v>
      </c>
      <c r="E91" s="271"/>
    </row>
    <row r="92" spans="1:5" s="270" customFormat="1" ht="12.75" customHeight="1">
      <c r="A92" s="275"/>
      <c r="B92" s="274"/>
      <c r="C92" s="300"/>
      <c r="D92" s="299"/>
      <c r="E92" s="271"/>
    </row>
    <row r="93" spans="1:5" s="270" customFormat="1" ht="12.75" customHeight="1">
      <c r="A93" s="277"/>
      <c r="B93" s="279" t="s">
        <v>2928</v>
      </c>
      <c r="C93" s="276"/>
      <c r="D93" s="278" t="s">
        <v>2927</v>
      </c>
      <c r="E93" s="271"/>
    </row>
    <row r="94" spans="1:5" s="270" customFormat="1" ht="12.75" customHeight="1">
      <c r="A94" s="277"/>
      <c r="B94" s="276"/>
      <c r="C94" s="273" t="s">
        <v>2926</v>
      </c>
      <c r="D94" s="272" t="s">
        <v>2925</v>
      </c>
      <c r="E94" s="271"/>
    </row>
    <row r="95" spans="1:5" s="270" customFormat="1" ht="12.75" customHeight="1">
      <c r="A95" s="275"/>
      <c r="B95" s="274"/>
      <c r="C95" s="273" t="s">
        <v>2924</v>
      </c>
      <c r="D95" s="272" t="s">
        <v>2923</v>
      </c>
      <c r="E95" s="271"/>
    </row>
    <row r="96" spans="1:5" s="270" customFormat="1" ht="12.75" customHeight="1">
      <c r="A96" s="275"/>
      <c r="B96" s="274"/>
      <c r="C96" s="273" t="s">
        <v>2922</v>
      </c>
      <c r="D96" s="272" t="s">
        <v>2921</v>
      </c>
      <c r="E96" s="271"/>
    </row>
    <row r="97" spans="1:5" s="270" customFormat="1" ht="12.75" customHeight="1">
      <c r="A97" s="275"/>
      <c r="B97" s="274"/>
      <c r="C97" s="273" t="s">
        <v>2920</v>
      </c>
      <c r="D97" s="272" t="s">
        <v>2919</v>
      </c>
      <c r="E97" s="271"/>
    </row>
    <row r="98" spans="1:5" s="270" customFormat="1" ht="12.75" customHeight="1">
      <c r="A98" s="275"/>
      <c r="B98" s="274"/>
      <c r="C98" s="273" t="s">
        <v>2918</v>
      </c>
      <c r="D98" s="272" t="s">
        <v>2917</v>
      </c>
      <c r="E98" s="271"/>
    </row>
    <row r="99" spans="1:5" s="270" customFormat="1" ht="12.75" customHeight="1">
      <c r="A99" s="277"/>
      <c r="B99" s="276"/>
      <c r="C99" s="279"/>
      <c r="D99" s="278"/>
      <c r="E99" s="271"/>
    </row>
    <row r="100" spans="1:5" s="270" customFormat="1" ht="15">
      <c r="A100" s="297" t="s">
        <v>2916</v>
      </c>
      <c r="B100" s="276"/>
      <c r="C100" s="276"/>
      <c r="D100" s="278" t="s">
        <v>2915</v>
      </c>
      <c r="E100" s="271"/>
    </row>
    <row r="101" spans="1:5" s="270" customFormat="1" ht="15">
      <c r="A101" s="277"/>
      <c r="B101" s="276"/>
      <c r="C101" s="279"/>
      <c r="D101" s="278"/>
      <c r="E101" s="271"/>
    </row>
    <row r="102" spans="1:5" s="270" customFormat="1" ht="15">
      <c r="A102" s="277"/>
      <c r="B102" s="279" t="s">
        <v>2914</v>
      </c>
      <c r="C102" s="276"/>
      <c r="D102" s="278" t="s">
        <v>2912</v>
      </c>
      <c r="E102" s="271"/>
    </row>
    <row r="103" spans="1:5" s="270" customFormat="1" ht="15">
      <c r="A103" s="277"/>
      <c r="B103" s="276"/>
      <c r="C103" s="273" t="s">
        <v>2913</v>
      </c>
      <c r="D103" s="272" t="s">
        <v>2912</v>
      </c>
      <c r="E103" s="271"/>
    </row>
    <row r="104" spans="1:5" s="270" customFormat="1" ht="15">
      <c r="A104" s="277"/>
      <c r="B104" s="276"/>
      <c r="C104" s="279"/>
      <c r="D104" s="278"/>
      <c r="E104" s="271"/>
    </row>
    <row r="105" spans="1:5" s="270" customFormat="1" ht="15">
      <c r="A105" s="277"/>
      <c r="B105" s="279" t="s">
        <v>2911</v>
      </c>
      <c r="C105" s="276"/>
      <c r="D105" s="278" t="s">
        <v>2909</v>
      </c>
      <c r="E105" s="271"/>
    </row>
    <row r="106" spans="1:5" s="270" customFormat="1" ht="15">
      <c r="A106" s="277"/>
      <c r="B106" s="276"/>
      <c r="C106" s="273" t="s">
        <v>2910</v>
      </c>
      <c r="D106" s="272" t="s">
        <v>2909</v>
      </c>
      <c r="E106" s="271"/>
    </row>
    <row r="107" spans="1:5" s="270" customFormat="1" ht="15">
      <c r="A107" s="277"/>
      <c r="B107" s="276"/>
      <c r="C107" s="279"/>
      <c r="D107" s="278"/>
      <c r="E107" s="271"/>
    </row>
    <row r="108" spans="1:5" s="270" customFormat="1" ht="12.75" customHeight="1">
      <c r="A108" s="297" t="s">
        <v>2908</v>
      </c>
      <c r="B108" s="276"/>
      <c r="C108" s="276"/>
      <c r="D108" s="278" t="s">
        <v>2907</v>
      </c>
      <c r="E108" s="271"/>
    </row>
    <row r="109" spans="1:5" s="270" customFormat="1" ht="12.75" customHeight="1">
      <c r="A109" s="277"/>
      <c r="B109" s="276"/>
      <c r="C109" s="279"/>
      <c r="D109" s="278"/>
      <c r="E109" s="271"/>
    </row>
    <row r="110" spans="1:5" s="270" customFormat="1" ht="12.75" customHeight="1">
      <c r="A110" s="277"/>
      <c r="B110" s="279" t="s">
        <v>2906</v>
      </c>
      <c r="C110" s="276"/>
      <c r="D110" s="278" t="s">
        <v>2905</v>
      </c>
      <c r="E110" s="271"/>
    </row>
    <row r="111" spans="1:5" s="270" customFormat="1" ht="12.75" customHeight="1">
      <c r="A111" s="277"/>
      <c r="B111" s="276"/>
      <c r="C111" s="273" t="s">
        <v>2904</v>
      </c>
      <c r="D111" s="272" t="s">
        <v>2903</v>
      </c>
      <c r="E111" s="271"/>
    </row>
    <row r="112" spans="1:5" s="270" customFormat="1" ht="12.75" customHeight="1">
      <c r="A112" s="275"/>
      <c r="B112" s="274"/>
      <c r="C112" s="273" t="s">
        <v>2902</v>
      </c>
      <c r="D112" s="272" t="s">
        <v>2901</v>
      </c>
      <c r="E112" s="271"/>
    </row>
    <row r="113" spans="1:5" s="270" customFormat="1" ht="12.75" customHeight="1">
      <c r="A113" s="275"/>
      <c r="B113" s="274"/>
      <c r="C113" s="273" t="s">
        <v>2900</v>
      </c>
      <c r="D113" s="272" t="s">
        <v>2899</v>
      </c>
      <c r="E113" s="271"/>
    </row>
    <row r="114" spans="1:5" s="270" customFormat="1" ht="12.75" customHeight="1">
      <c r="A114" s="277"/>
      <c r="B114" s="276"/>
      <c r="C114" s="279"/>
      <c r="D114" s="278"/>
      <c r="E114" s="271"/>
    </row>
    <row r="115" spans="1:5" s="270" customFormat="1" ht="12.75" customHeight="1">
      <c r="A115" s="277"/>
      <c r="B115" s="279" t="s">
        <v>2898</v>
      </c>
      <c r="C115" s="276"/>
      <c r="D115" s="278" t="s">
        <v>2897</v>
      </c>
      <c r="E115" s="271"/>
    </row>
    <row r="116" spans="1:5" s="270" customFormat="1" ht="12.75" customHeight="1">
      <c r="A116" s="277"/>
      <c r="B116" s="276"/>
      <c r="C116" s="273" t="s">
        <v>2896</v>
      </c>
      <c r="D116" s="272" t="s">
        <v>2895</v>
      </c>
      <c r="E116" s="271"/>
    </row>
    <row r="117" spans="1:5" s="270" customFormat="1" ht="12.75" customHeight="1">
      <c r="A117" s="275"/>
      <c r="B117" s="274"/>
      <c r="C117" s="273" t="s">
        <v>2894</v>
      </c>
      <c r="D117" s="272" t="s">
        <v>2893</v>
      </c>
      <c r="E117" s="271"/>
    </row>
    <row r="118" spans="1:5" s="270" customFormat="1" ht="12.75" customHeight="1">
      <c r="A118" s="275"/>
      <c r="B118" s="274"/>
      <c r="C118" s="273" t="s">
        <v>2892</v>
      </c>
      <c r="D118" s="272" t="s">
        <v>2891</v>
      </c>
      <c r="E118" s="271"/>
    </row>
    <row r="119" spans="1:5" s="270" customFormat="1" ht="12.75" customHeight="1">
      <c r="A119" s="277"/>
      <c r="B119" s="276"/>
      <c r="C119" s="273" t="s">
        <v>2890</v>
      </c>
      <c r="D119" s="272" t="s">
        <v>2889</v>
      </c>
      <c r="E119" s="271"/>
    </row>
    <row r="120" spans="1:5" s="270" customFormat="1" ht="12.75" customHeight="1">
      <c r="A120" s="275"/>
      <c r="B120" s="274"/>
      <c r="C120" s="273" t="s">
        <v>2888</v>
      </c>
      <c r="D120" s="272" t="s">
        <v>2887</v>
      </c>
      <c r="E120" s="271"/>
    </row>
    <row r="121" spans="1:5" s="270" customFormat="1" ht="12.75" customHeight="1">
      <c r="A121" s="275"/>
      <c r="B121" s="274"/>
      <c r="C121" s="273" t="s">
        <v>2886</v>
      </c>
      <c r="D121" s="272" t="s">
        <v>2885</v>
      </c>
      <c r="E121" s="271"/>
    </row>
    <row r="122" spans="1:5" s="270" customFormat="1" ht="12.75" customHeight="1">
      <c r="A122" s="277"/>
      <c r="B122" s="276"/>
      <c r="C122" s="279"/>
      <c r="D122" s="278"/>
      <c r="E122" s="271"/>
    </row>
    <row r="123" spans="1:5" s="270" customFormat="1" ht="15">
      <c r="A123" s="297" t="s">
        <v>2884</v>
      </c>
      <c r="B123" s="276"/>
      <c r="C123" s="276"/>
      <c r="D123" s="278" t="s">
        <v>2883</v>
      </c>
      <c r="E123" s="271"/>
    </row>
    <row r="124" spans="1:5" s="270" customFormat="1" ht="15">
      <c r="A124" s="277"/>
      <c r="B124" s="276"/>
      <c r="C124" s="279"/>
      <c r="D124" s="278"/>
      <c r="E124" s="271"/>
    </row>
    <row r="125" spans="1:5" s="270" customFormat="1" ht="15">
      <c r="A125" s="277"/>
      <c r="B125" s="279" t="s">
        <v>2882</v>
      </c>
      <c r="C125" s="276"/>
      <c r="D125" s="278" t="s">
        <v>2881</v>
      </c>
      <c r="E125" s="271"/>
    </row>
    <row r="126" spans="1:5" s="270" customFormat="1" ht="25.5" customHeight="1">
      <c r="A126" s="277"/>
      <c r="B126" s="276"/>
      <c r="C126" s="255" t="s">
        <v>2880</v>
      </c>
      <c r="D126" s="272" t="s">
        <v>2879</v>
      </c>
      <c r="E126" s="271"/>
    </row>
    <row r="127" spans="1:5" s="270" customFormat="1" ht="15">
      <c r="A127" s="277"/>
      <c r="B127" s="276"/>
      <c r="C127" s="273" t="s">
        <v>2878</v>
      </c>
      <c r="D127" s="272" t="s">
        <v>2877</v>
      </c>
      <c r="E127" s="271"/>
    </row>
    <row r="128" spans="1:5" s="270" customFormat="1" ht="15">
      <c r="A128" s="277"/>
      <c r="B128" s="276"/>
      <c r="C128" s="279"/>
      <c r="D128" s="278"/>
      <c r="E128" s="271"/>
    </row>
    <row r="129" spans="1:5" s="270" customFormat="1" ht="15">
      <c r="A129" s="277"/>
      <c r="B129" s="279" t="s">
        <v>2876</v>
      </c>
      <c r="C129" s="276"/>
      <c r="D129" s="278" t="s">
        <v>2875</v>
      </c>
      <c r="E129" s="271"/>
    </row>
    <row r="130" spans="1:5" s="270" customFormat="1" ht="15">
      <c r="A130" s="277"/>
      <c r="B130" s="276"/>
      <c r="C130" s="273" t="s">
        <v>2874</v>
      </c>
      <c r="D130" s="272" t="s">
        <v>2873</v>
      </c>
      <c r="E130" s="271"/>
    </row>
    <row r="131" spans="1:5" s="270" customFormat="1" ht="15">
      <c r="A131" s="277"/>
      <c r="B131" s="276"/>
      <c r="C131" s="273" t="s">
        <v>2872</v>
      </c>
      <c r="D131" s="272" t="s">
        <v>2871</v>
      </c>
      <c r="E131" s="271"/>
    </row>
    <row r="132" spans="1:5" s="270" customFormat="1" ht="15">
      <c r="A132" s="277"/>
      <c r="B132" s="276"/>
      <c r="C132" s="273" t="s">
        <v>2870</v>
      </c>
      <c r="D132" s="272" t="s">
        <v>2869</v>
      </c>
      <c r="E132" s="271"/>
    </row>
    <row r="133" spans="1:5" s="270" customFormat="1" ht="15">
      <c r="A133" s="277"/>
      <c r="B133" s="276"/>
      <c r="C133" s="273" t="s">
        <v>2868</v>
      </c>
      <c r="D133" s="298" t="s">
        <v>2867</v>
      </c>
      <c r="E133" s="271"/>
    </row>
    <row r="134" spans="1:5" s="270" customFormat="1" ht="15">
      <c r="A134" s="277"/>
      <c r="B134" s="276"/>
      <c r="C134" s="279"/>
      <c r="D134" s="278"/>
      <c r="E134" s="271"/>
    </row>
    <row r="135" spans="1:5" s="270" customFormat="1" ht="15">
      <c r="A135" s="297" t="s">
        <v>2866</v>
      </c>
      <c r="B135" s="274"/>
      <c r="C135" s="276"/>
      <c r="D135" s="278" t="s">
        <v>2865</v>
      </c>
      <c r="E135" s="271"/>
    </row>
    <row r="136" spans="1:5" s="270" customFormat="1" ht="15">
      <c r="A136" s="277"/>
      <c r="B136" s="276"/>
      <c r="C136" s="279"/>
      <c r="D136" s="278"/>
      <c r="E136" s="271"/>
    </row>
    <row r="137" spans="1:5" s="270" customFormat="1" ht="15">
      <c r="A137" s="277"/>
      <c r="B137" s="279" t="s">
        <v>2864</v>
      </c>
      <c r="C137" s="276"/>
      <c r="D137" s="278" t="s">
        <v>2863</v>
      </c>
      <c r="E137" s="271"/>
    </row>
    <row r="138" spans="1:5" s="270" customFormat="1" ht="15">
      <c r="A138" s="277"/>
      <c r="B138" s="276"/>
      <c r="C138" s="273" t="s">
        <v>2862</v>
      </c>
      <c r="D138" s="272" t="s">
        <v>2861</v>
      </c>
      <c r="E138" s="271"/>
    </row>
    <row r="139" spans="1:5" s="270" customFormat="1" ht="15">
      <c r="A139" s="277"/>
      <c r="B139" s="276"/>
      <c r="C139" s="279"/>
      <c r="D139" s="278"/>
      <c r="E139" s="271"/>
    </row>
    <row r="140" spans="1:5" s="270" customFormat="1" ht="15">
      <c r="A140" s="277"/>
      <c r="B140" s="279" t="s">
        <v>2860</v>
      </c>
      <c r="C140" s="276"/>
      <c r="D140" s="278" t="s">
        <v>2858</v>
      </c>
      <c r="E140" s="271"/>
    </row>
    <row r="141" spans="1:5" s="270" customFormat="1" ht="15">
      <c r="A141" s="277"/>
      <c r="B141" s="276"/>
      <c r="C141" s="273" t="s">
        <v>2859</v>
      </c>
      <c r="D141" s="272" t="s">
        <v>2858</v>
      </c>
      <c r="E141" s="271"/>
    </row>
    <row r="142" spans="1:5" s="270" customFormat="1" ht="15">
      <c r="A142" s="277"/>
      <c r="B142" s="276"/>
      <c r="C142" s="279"/>
      <c r="D142" s="278"/>
      <c r="E142" s="271"/>
    </row>
    <row r="143" spans="1:5" ht="15">
      <c r="A143" s="446"/>
      <c r="B143" s="251"/>
      <c r="C143" s="250"/>
      <c r="D143" s="248"/>
      <c r="E143" s="242"/>
    </row>
    <row r="144" spans="1:5" ht="15">
      <c r="A144" s="446"/>
      <c r="B144" s="251"/>
      <c r="C144" s="250"/>
      <c r="D144" s="248" t="s">
        <v>310</v>
      </c>
      <c r="E144" s="242"/>
    </row>
    <row r="145" spans="1:5" ht="15">
      <c r="A145" s="446"/>
      <c r="B145" s="251"/>
      <c r="C145" s="255"/>
      <c r="D145" s="254"/>
      <c r="E145" s="242"/>
    </row>
    <row r="146" spans="1:5" ht="15">
      <c r="A146" s="253">
        <v>10</v>
      </c>
      <c r="B146" s="251"/>
      <c r="C146" s="249"/>
      <c r="D146" s="248" t="s">
        <v>2857</v>
      </c>
      <c r="E146" s="242"/>
    </row>
    <row r="147" spans="1:5" ht="15">
      <c r="A147" s="446"/>
      <c r="B147" s="251"/>
      <c r="C147" s="250"/>
      <c r="D147" s="248"/>
      <c r="E147" s="242"/>
    </row>
    <row r="148" spans="1:5" ht="15">
      <c r="A148" s="446"/>
      <c r="B148" s="250" t="s">
        <v>2856</v>
      </c>
      <c r="C148" s="249"/>
      <c r="D148" s="248" t="s">
        <v>2855</v>
      </c>
      <c r="E148" s="242"/>
    </row>
    <row r="149" spans="1:5" ht="15">
      <c r="A149" s="446"/>
      <c r="B149" s="251"/>
      <c r="C149" s="255" t="s">
        <v>2854</v>
      </c>
      <c r="D149" s="254" t="s">
        <v>2853</v>
      </c>
      <c r="E149" s="242"/>
    </row>
    <row r="150" spans="1:5" ht="15">
      <c r="A150" s="446"/>
      <c r="B150" s="251"/>
      <c r="C150" s="255" t="s">
        <v>2852</v>
      </c>
      <c r="D150" s="254" t="s">
        <v>2851</v>
      </c>
      <c r="E150" s="242"/>
    </row>
    <row r="151" spans="1:5" ht="15">
      <c r="A151" s="446"/>
      <c r="B151" s="251"/>
      <c r="C151" s="255" t="s">
        <v>2850</v>
      </c>
      <c r="D151" s="254" t="s">
        <v>2849</v>
      </c>
      <c r="E151" s="242"/>
    </row>
    <row r="152" spans="1:5" ht="15">
      <c r="A152" s="446"/>
      <c r="B152" s="251"/>
      <c r="C152" s="250"/>
      <c r="D152" s="248"/>
      <c r="E152" s="242"/>
    </row>
    <row r="153" spans="1:5" ht="15">
      <c r="A153" s="446"/>
      <c r="B153" s="250" t="s">
        <v>2848</v>
      </c>
      <c r="C153" s="249"/>
      <c r="D153" s="248" t="s">
        <v>2846</v>
      </c>
      <c r="E153" s="242"/>
    </row>
    <row r="154" spans="1:5" ht="15">
      <c r="A154" s="446"/>
      <c r="B154" s="251"/>
      <c r="C154" s="255" t="s">
        <v>2847</v>
      </c>
      <c r="D154" s="254" t="s">
        <v>2846</v>
      </c>
      <c r="E154" s="242"/>
    </row>
    <row r="155" spans="1:5" ht="15">
      <c r="A155" s="446"/>
      <c r="B155" s="251"/>
      <c r="C155" s="250"/>
      <c r="D155" s="248"/>
      <c r="E155" s="242"/>
    </row>
    <row r="156" spans="1:5" ht="15">
      <c r="A156" s="446"/>
      <c r="B156" s="250" t="s">
        <v>2845</v>
      </c>
      <c r="C156" s="249"/>
      <c r="D156" s="248" t="s">
        <v>2844</v>
      </c>
      <c r="E156" s="242"/>
    </row>
    <row r="157" spans="1:5" ht="15">
      <c r="A157" s="446"/>
      <c r="B157" s="251"/>
      <c r="C157" s="255" t="s">
        <v>2843</v>
      </c>
      <c r="D157" s="254" t="s">
        <v>2842</v>
      </c>
      <c r="E157" s="242"/>
    </row>
    <row r="158" spans="1:5" ht="15">
      <c r="A158" s="446"/>
      <c r="B158" s="251"/>
      <c r="C158" s="255" t="s">
        <v>2841</v>
      </c>
      <c r="D158" s="254" t="s">
        <v>2840</v>
      </c>
      <c r="E158" s="242"/>
    </row>
    <row r="159" spans="1:5" ht="15">
      <c r="A159" s="446"/>
      <c r="B159" s="251"/>
      <c r="C159" s="255" t="s">
        <v>2839</v>
      </c>
      <c r="D159" s="254" t="s">
        <v>2838</v>
      </c>
      <c r="E159" s="242"/>
    </row>
    <row r="160" spans="1:5" ht="15">
      <c r="A160" s="446"/>
      <c r="B160" s="251"/>
      <c r="C160" s="250"/>
      <c r="D160" s="248"/>
      <c r="E160" s="242"/>
    </row>
    <row r="161" spans="1:5" ht="15">
      <c r="A161" s="446"/>
      <c r="B161" s="250" t="s">
        <v>2837</v>
      </c>
      <c r="C161" s="249"/>
      <c r="D161" s="248" t="s">
        <v>2836</v>
      </c>
      <c r="E161" s="242"/>
    </row>
    <row r="162" spans="1:5" ht="15">
      <c r="A162" s="446"/>
      <c r="B162" s="251"/>
      <c r="C162" s="255" t="s">
        <v>2835</v>
      </c>
      <c r="D162" s="254" t="s">
        <v>2834</v>
      </c>
      <c r="E162" s="242"/>
    </row>
    <row r="163" spans="1:5" ht="15">
      <c r="A163" s="446"/>
      <c r="B163" s="251"/>
      <c r="C163" s="255" t="s">
        <v>2833</v>
      </c>
      <c r="D163" s="254" t="s">
        <v>2832</v>
      </c>
      <c r="E163" s="242"/>
    </row>
    <row r="164" spans="1:5" ht="15">
      <c r="A164" s="446"/>
      <c r="B164" s="251"/>
      <c r="C164" s="250"/>
      <c r="D164" s="248"/>
      <c r="E164" s="242"/>
    </row>
    <row r="165" spans="1:5" ht="15">
      <c r="A165" s="446"/>
      <c r="B165" s="250" t="s">
        <v>2831</v>
      </c>
      <c r="C165" s="249"/>
      <c r="D165" s="248" t="s">
        <v>2830</v>
      </c>
      <c r="E165" s="242"/>
    </row>
    <row r="166" spans="1:5" ht="15">
      <c r="A166" s="446"/>
      <c r="B166" s="251"/>
      <c r="C166" s="255" t="s">
        <v>2829</v>
      </c>
      <c r="D166" s="254" t="s">
        <v>2828</v>
      </c>
      <c r="E166" s="242"/>
    </row>
    <row r="167" spans="1:5" ht="15">
      <c r="A167" s="446"/>
      <c r="B167" s="251"/>
      <c r="C167" s="255" t="s">
        <v>2827</v>
      </c>
      <c r="D167" s="254" t="s">
        <v>2826</v>
      </c>
      <c r="E167" s="242"/>
    </row>
    <row r="168" spans="1:5" ht="15">
      <c r="A168" s="446"/>
      <c r="B168" s="251"/>
      <c r="C168" s="250"/>
      <c r="D168" s="248"/>
      <c r="E168" s="242"/>
    </row>
    <row r="169" spans="1:5" ht="15">
      <c r="A169" s="446"/>
      <c r="B169" s="250" t="s">
        <v>2825</v>
      </c>
      <c r="C169" s="249"/>
      <c r="D169" s="248" t="s">
        <v>2824</v>
      </c>
      <c r="E169" s="242"/>
    </row>
    <row r="170" spans="1:5" ht="15">
      <c r="A170" s="446"/>
      <c r="B170" s="251"/>
      <c r="C170" s="255" t="s">
        <v>2823</v>
      </c>
      <c r="D170" s="254" t="s">
        <v>2822</v>
      </c>
      <c r="E170" s="242"/>
    </row>
    <row r="171" spans="1:5" ht="15">
      <c r="A171" s="446"/>
      <c r="B171" s="251"/>
      <c r="C171" s="255" t="s">
        <v>2821</v>
      </c>
      <c r="D171" s="254" t="s">
        <v>2820</v>
      </c>
      <c r="E171" s="242"/>
    </row>
    <row r="172" spans="1:5" ht="15">
      <c r="A172" s="446"/>
      <c r="B172" s="251"/>
      <c r="C172" s="250"/>
      <c r="D172" s="248"/>
      <c r="E172" s="242"/>
    </row>
    <row r="173" spans="1:5" ht="15">
      <c r="A173" s="446"/>
      <c r="B173" s="250" t="s">
        <v>2819</v>
      </c>
      <c r="C173" s="249"/>
      <c r="D173" s="248" t="s">
        <v>2818</v>
      </c>
      <c r="E173" s="242"/>
    </row>
    <row r="174" spans="1:5" ht="15">
      <c r="A174" s="446"/>
      <c r="B174" s="251"/>
      <c r="C174" s="255" t="s">
        <v>2817</v>
      </c>
      <c r="D174" s="254" t="s">
        <v>2816</v>
      </c>
      <c r="E174" s="242"/>
    </row>
    <row r="175" spans="1:5" ht="15">
      <c r="A175" s="446"/>
      <c r="B175" s="251"/>
      <c r="C175" s="255" t="s">
        <v>2815</v>
      </c>
      <c r="D175" s="254" t="s">
        <v>2814</v>
      </c>
      <c r="E175" s="242"/>
    </row>
    <row r="176" spans="1:5" ht="15">
      <c r="A176" s="446"/>
      <c r="B176" s="251"/>
      <c r="C176" s="255" t="s">
        <v>2813</v>
      </c>
      <c r="D176" s="258" t="s">
        <v>2812</v>
      </c>
      <c r="E176" s="242"/>
    </row>
    <row r="177" spans="1:5" ht="15">
      <c r="A177" s="446"/>
      <c r="B177" s="251"/>
      <c r="C177" s="249"/>
      <c r="D177" s="254"/>
      <c r="E177" s="242"/>
    </row>
    <row r="178" spans="1:5" ht="15">
      <c r="A178" s="446"/>
      <c r="B178" s="250" t="s">
        <v>2811</v>
      </c>
      <c r="C178" s="249"/>
      <c r="D178" s="248" t="s">
        <v>2810</v>
      </c>
      <c r="E178" s="242"/>
    </row>
    <row r="179" spans="1:5" ht="15">
      <c r="A179" s="446"/>
      <c r="B179" s="251"/>
      <c r="C179" s="255" t="s">
        <v>2809</v>
      </c>
      <c r="D179" s="254" t="s">
        <v>2808</v>
      </c>
      <c r="E179" s="242"/>
    </row>
    <row r="180" spans="1:5" ht="15">
      <c r="A180" s="446"/>
      <c r="B180" s="251"/>
      <c r="C180" s="255" t="s">
        <v>2807</v>
      </c>
      <c r="D180" s="254" t="s">
        <v>2806</v>
      </c>
      <c r="E180" s="242"/>
    </row>
    <row r="181" spans="1:5" ht="15">
      <c r="A181" s="446"/>
      <c r="B181" s="251"/>
      <c r="C181" s="255" t="s">
        <v>2805</v>
      </c>
      <c r="D181" s="254" t="s">
        <v>2804</v>
      </c>
      <c r="E181" s="242"/>
    </row>
    <row r="182" spans="1:5" ht="15">
      <c r="A182" s="446"/>
      <c r="B182" s="251"/>
      <c r="C182" s="255" t="s">
        <v>2803</v>
      </c>
      <c r="D182" s="254" t="s">
        <v>2802</v>
      </c>
      <c r="E182" s="242"/>
    </row>
    <row r="183" spans="1:5" ht="15">
      <c r="A183" s="446"/>
      <c r="B183" s="251"/>
      <c r="C183" s="255" t="s">
        <v>2801</v>
      </c>
      <c r="D183" s="254" t="s">
        <v>2800</v>
      </c>
      <c r="E183" s="242"/>
    </row>
    <row r="184" spans="1:5" ht="15">
      <c r="A184" s="446"/>
      <c r="B184" s="251"/>
      <c r="C184" s="255" t="s">
        <v>2799</v>
      </c>
      <c r="D184" s="254" t="s">
        <v>2798</v>
      </c>
      <c r="E184" s="242"/>
    </row>
    <row r="185" spans="1:5" ht="15">
      <c r="A185" s="446"/>
      <c r="B185" s="251"/>
      <c r="C185" s="255" t="s">
        <v>2797</v>
      </c>
      <c r="D185" s="254" t="s">
        <v>2796</v>
      </c>
      <c r="E185" s="242"/>
    </row>
    <row r="186" spans="1:5" ht="15">
      <c r="A186" s="446"/>
      <c r="B186" s="251"/>
      <c r="C186" s="255"/>
      <c r="D186" s="254"/>
      <c r="E186" s="242"/>
    </row>
    <row r="187" spans="1:5" ht="15">
      <c r="A187" s="446"/>
      <c r="B187" s="250" t="s">
        <v>2795</v>
      </c>
      <c r="C187" s="249"/>
      <c r="D187" s="248" t="s">
        <v>2794</v>
      </c>
      <c r="E187" s="242"/>
    </row>
    <row r="188" spans="1:5" ht="15">
      <c r="A188" s="446"/>
      <c r="B188" s="251"/>
      <c r="C188" s="255" t="s">
        <v>2793</v>
      </c>
      <c r="D188" s="254" t="s">
        <v>2792</v>
      </c>
      <c r="E188" s="242"/>
    </row>
    <row r="189" spans="1:5" ht="15">
      <c r="A189" s="446"/>
      <c r="B189" s="251"/>
      <c r="C189" s="255" t="s">
        <v>2791</v>
      </c>
      <c r="D189" s="254" t="s">
        <v>2790</v>
      </c>
      <c r="E189" s="242"/>
    </row>
    <row r="190" spans="1:5" ht="15">
      <c r="A190" s="446"/>
      <c r="B190" s="251"/>
      <c r="C190" s="250"/>
      <c r="D190" s="248"/>
      <c r="E190" s="242"/>
    </row>
    <row r="191" spans="1:5" ht="15">
      <c r="A191" s="253">
        <v>11</v>
      </c>
      <c r="B191" s="251"/>
      <c r="C191" s="249"/>
      <c r="D191" s="248" t="s">
        <v>2788</v>
      </c>
      <c r="E191" s="242"/>
    </row>
    <row r="192" spans="1:5" ht="15">
      <c r="A192" s="446"/>
      <c r="B192" s="251"/>
      <c r="C192" s="250"/>
      <c r="D192" s="248"/>
      <c r="E192" s="242"/>
    </row>
    <row r="193" spans="1:5" ht="15">
      <c r="A193" s="446"/>
      <c r="B193" s="250" t="s">
        <v>2789</v>
      </c>
      <c r="C193" s="249"/>
      <c r="D193" s="248" t="s">
        <v>2788</v>
      </c>
      <c r="E193" s="242"/>
    </row>
    <row r="194" spans="1:5" ht="15">
      <c r="A194" s="446"/>
      <c r="B194" s="251"/>
      <c r="C194" s="255" t="s">
        <v>2787</v>
      </c>
      <c r="D194" s="254" t="s">
        <v>2786</v>
      </c>
      <c r="E194" s="242"/>
    </row>
    <row r="195" spans="1:5" ht="15">
      <c r="A195" s="446"/>
      <c r="B195" s="251"/>
      <c r="C195" s="255" t="s">
        <v>2785</v>
      </c>
      <c r="D195" s="254" t="s">
        <v>2784</v>
      </c>
      <c r="E195" s="242"/>
    </row>
    <row r="196" spans="1:5" ht="15">
      <c r="A196" s="446"/>
      <c r="B196" s="251"/>
      <c r="C196" s="255" t="s">
        <v>2783</v>
      </c>
      <c r="D196" s="254" t="s">
        <v>2782</v>
      </c>
      <c r="E196" s="242"/>
    </row>
    <row r="197" spans="1:5" ht="15">
      <c r="A197" s="446"/>
      <c r="B197" s="251"/>
      <c r="C197" s="255" t="s">
        <v>2781</v>
      </c>
      <c r="D197" s="254" t="s">
        <v>2780</v>
      </c>
      <c r="E197" s="242"/>
    </row>
    <row r="198" spans="1:5" ht="15">
      <c r="A198" s="446"/>
      <c r="B198" s="251"/>
      <c r="C198" s="255" t="s">
        <v>2779</v>
      </c>
      <c r="D198" s="254" t="s">
        <v>2778</v>
      </c>
      <c r="E198" s="242"/>
    </row>
    <row r="199" spans="1:5" ht="15">
      <c r="A199" s="446"/>
      <c r="B199" s="251"/>
      <c r="C199" s="255" t="s">
        <v>2777</v>
      </c>
      <c r="D199" s="254" t="s">
        <v>2776</v>
      </c>
      <c r="E199" s="242"/>
    </row>
    <row r="200" spans="1:5" ht="12.75" customHeight="1">
      <c r="A200" s="446"/>
      <c r="B200" s="251"/>
      <c r="C200" s="255" t="s">
        <v>2775</v>
      </c>
      <c r="D200" s="254" t="s">
        <v>2774</v>
      </c>
      <c r="E200" s="242"/>
    </row>
    <row r="201" spans="1:5" ht="15">
      <c r="A201" s="446"/>
      <c r="B201" s="251"/>
      <c r="C201" s="250"/>
      <c r="D201" s="248"/>
      <c r="E201" s="242"/>
    </row>
    <row r="202" spans="1:5" ht="15">
      <c r="A202" s="253">
        <v>12</v>
      </c>
      <c r="B202" s="251"/>
      <c r="C202" s="249"/>
      <c r="D202" s="248" t="s">
        <v>2771</v>
      </c>
      <c r="E202" s="242"/>
    </row>
    <row r="203" spans="1:5" ht="15">
      <c r="A203" s="446"/>
      <c r="B203" s="251"/>
      <c r="C203" s="250"/>
      <c r="D203" s="248"/>
      <c r="E203" s="242"/>
    </row>
    <row r="204" spans="1:5" ht="15">
      <c r="A204" s="446"/>
      <c r="B204" s="250" t="s">
        <v>2773</v>
      </c>
      <c r="C204" s="249"/>
      <c r="D204" s="248" t="s">
        <v>2771</v>
      </c>
      <c r="E204" s="242"/>
    </row>
    <row r="205" spans="1:5" ht="15">
      <c r="A205" s="446"/>
      <c r="B205" s="251"/>
      <c r="C205" s="255" t="s">
        <v>2772</v>
      </c>
      <c r="D205" s="254" t="s">
        <v>2771</v>
      </c>
      <c r="E205" s="242"/>
    </row>
    <row r="206" spans="1:5" ht="15">
      <c r="A206" s="446"/>
      <c r="B206" s="251"/>
      <c r="C206" s="250"/>
      <c r="D206" s="248"/>
      <c r="E206" s="242"/>
    </row>
    <row r="207" spans="1:5" ht="15">
      <c r="A207" s="253">
        <v>13</v>
      </c>
      <c r="B207" s="251"/>
      <c r="C207" s="249"/>
      <c r="D207" s="248" t="s">
        <v>2770</v>
      </c>
      <c r="E207" s="242"/>
    </row>
    <row r="208" spans="1:5" ht="15">
      <c r="A208" s="446"/>
      <c r="B208" s="251"/>
      <c r="C208" s="250"/>
      <c r="D208" s="248"/>
      <c r="E208" s="242"/>
    </row>
    <row r="209" spans="1:5" ht="15">
      <c r="A209" s="446"/>
      <c r="B209" s="250" t="s">
        <v>2769</v>
      </c>
      <c r="C209" s="249"/>
      <c r="D209" s="248" t="s">
        <v>2767</v>
      </c>
      <c r="E209" s="242"/>
    </row>
    <row r="210" spans="1:5" ht="15">
      <c r="A210" s="446"/>
      <c r="B210" s="251"/>
      <c r="C210" s="255" t="s">
        <v>2768</v>
      </c>
      <c r="D210" s="254" t="s">
        <v>2767</v>
      </c>
      <c r="E210" s="242"/>
    </row>
    <row r="211" spans="1:5" ht="15">
      <c r="A211" s="446"/>
      <c r="B211" s="251"/>
      <c r="C211" s="255"/>
      <c r="D211" s="254"/>
      <c r="E211" s="242"/>
    </row>
    <row r="212" spans="1:5" ht="15">
      <c r="A212" s="446"/>
      <c r="B212" s="269" t="s">
        <v>2766</v>
      </c>
      <c r="C212" s="249"/>
      <c r="D212" s="248" t="s">
        <v>2764</v>
      </c>
      <c r="E212" s="242"/>
    </row>
    <row r="213" spans="1:5" ht="15">
      <c r="A213" s="446"/>
      <c r="B213" s="251"/>
      <c r="C213" s="249" t="s">
        <v>2765</v>
      </c>
      <c r="D213" s="254" t="s">
        <v>2764</v>
      </c>
      <c r="E213" s="242"/>
    </row>
    <row r="214" spans="1:5" ht="15">
      <c r="A214" s="446"/>
      <c r="B214" s="251"/>
      <c r="C214" s="249"/>
      <c r="D214" s="254"/>
      <c r="E214" s="242"/>
    </row>
    <row r="215" spans="1:5" ht="15">
      <c r="A215" s="446"/>
      <c r="B215" s="269" t="s">
        <v>2763</v>
      </c>
      <c r="C215" s="249"/>
      <c r="D215" s="248" t="s">
        <v>2761</v>
      </c>
      <c r="E215" s="242"/>
    </row>
    <row r="216" spans="1:5" ht="15">
      <c r="A216" s="446"/>
      <c r="B216" s="251"/>
      <c r="C216" s="249" t="s">
        <v>2762</v>
      </c>
      <c r="D216" s="254" t="s">
        <v>2761</v>
      </c>
      <c r="E216" s="242"/>
    </row>
    <row r="217" spans="1:5" ht="15">
      <c r="A217" s="446"/>
      <c r="B217" s="251"/>
      <c r="C217" s="255"/>
      <c r="D217" s="254"/>
      <c r="E217" s="242"/>
    </row>
    <row r="218" spans="1:5" ht="15">
      <c r="A218" s="446"/>
      <c r="B218" s="250" t="s">
        <v>2760</v>
      </c>
      <c r="C218" s="249"/>
      <c r="D218" s="248" t="s">
        <v>2759</v>
      </c>
      <c r="E218" s="242"/>
    </row>
    <row r="219" spans="1:5" ht="15">
      <c r="A219" s="446"/>
      <c r="B219" s="251"/>
      <c r="C219" s="255" t="s">
        <v>2758</v>
      </c>
      <c r="D219" s="254" t="s">
        <v>2757</v>
      </c>
      <c r="E219" s="242"/>
    </row>
    <row r="220" spans="1:5" ht="15">
      <c r="A220" s="446"/>
      <c r="B220" s="251"/>
      <c r="C220" s="255" t="s">
        <v>2756</v>
      </c>
      <c r="D220" s="254" t="s">
        <v>2755</v>
      </c>
      <c r="E220" s="242"/>
    </row>
    <row r="221" spans="1:5" ht="15">
      <c r="A221" s="446"/>
      <c r="B221" s="251"/>
      <c r="C221" s="255" t="s">
        <v>2754</v>
      </c>
      <c r="D221" s="254" t="s">
        <v>2753</v>
      </c>
      <c r="E221" s="242"/>
    </row>
    <row r="222" spans="1:5" ht="15">
      <c r="A222" s="446"/>
      <c r="B222" s="251"/>
      <c r="C222" s="255" t="s">
        <v>2752</v>
      </c>
      <c r="D222" s="254" t="s">
        <v>2751</v>
      </c>
      <c r="E222" s="242"/>
    </row>
    <row r="223" spans="1:5" ht="15">
      <c r="A223" s="446"/>
      <c r="B223" s="251"/>
      <c r="C223" s="255" t="s">
        <v>2750</v>
      </c>
      <c r="D223" s="254" t="s">
        <v>2749</v>
      </c>
      <c r="E223" s="242"/>
    </row>
    <row r="224" spans="1:5" ht="15">
      <c r="A224" s="446"/>
      <c r="B224" s="251"/>
      <c r="C224" s="255" t="s">
        <v>2748</v>
      </c>
      <c r="D224" s="254" t="s">
        <v>2747</v>
      </c>
      <c r="E224" s="242"/>
    </row>
    <row r="225" spans="1:5" ht="15">
      <c r="A225" s="446"/>
      <c r="B225" s="251"/>
      <c r="C225" s="255" t="s">
        <v>2746</v>
      </c>
      <c r="D225" s="254" t="s">
        <v>2745</v>
      </c>
      <c r="E225" s="242"/>
    </row>
    <row r="226" spans="1:5" ht="15">
      <c r="A226" s="446"/>
      <c r="B226" s="251"/>
      <c r="C226" s="255"/>
      <c r="D226" s="254"/>
      <c r="E226" s="242"/>
    </row>
    <row r="227" spans="1:5" ht="15">
      <c r="A227" s="253">
        <v>14</v>
      </c>
      <c r="B227" s="251"/>
      <c r="C227" s="249"/>
      <c r="D227" s="248" t="s">
        <v>2744</v>
      </c>
      <c r="E227" s="242"/>
    </row>
    <row r="228" spans="1:5" ht="15">
      <c r="A228" s="446"/>
      <c r="B228" s="251"/>
      <c r="C228" s="250"/>
      <c r="D228" s="248"/>
      <c r="E228" s="242"/>
    </row>
    <row r="229" spans="1:5" ht="15">
      <c r="A229" s="446"/>
      <c r="B229" s="250" t="s">
        <v>2743</v>
      </c>
      <c r="C229" s="249"/>
      <c r="D229" s="248" t="s">
        <v>2742</v>
      </c>
      <c r="E229" s="242"/>
    </row>
    <row r="230" spans="1:5" ht="15">
      <c r="A230" s="446"/>
      <c r="B230" s="251"/>
      <c r="C230" s="255" t="s">
        <v>2741</v>
      </c>
      <c r="D230" s="254" t="s">
        <v>2740</v>
      </c>
      <c r="E230" s="242"/>
    </row>
    <row r="231" spans="1:5" ht="15">
      <c r="A231" s="446"/>
      <c r="B231" s="251"/>
      <c r="C231" s="255" t="s">
        <v>2739</v>
      </c>
      <c r="D231" s="254" t="s">
        <v>2738</v>
      </c>
      <c r="E231" s="242"/>
    </row>
    <row r="232" spans="1:5" ht="15">
      <c r="A232" s="446"/>
      <c r="B232" s="251"/>
      <c r="C232" s="255" t="s">
        <v>2737</v>
      </c>
      <c r="D232" s="254" t="s">
        <v>2736</v>
      </c>
      <c r="E232" s="242"/>
    </row>
    <row r="233" spans="1:5" ht="15">
      <c r="A233" s="446"/>
      <c r="B233" s="251"/>
      <c r="C233" s="255" t="s">
        <v>2735</v>
      </c>
      <c r="D233" s="254" t="s">
        <v>2734</v>
      </c>
      <c r="E233" s="242"/>
    </row>
    <row r="234" spans="1:5" ht="15">
      <c r="A234" s="446"/>
      <c r="B234" s="251"/>
      <c r="C234" s="255" t="s">
        <v>2733</v>
      </c>
      <c r="D234" s="254" t="s">
        <v>2732</v>
      </c>
      <c r="E234" s="242"/>
    </row>
    <row r="235" spans="1:5" ht="15">
      <c r="A235" s="446"/>
      <c r="B235" s="251"/>
      <c r="C235" s="250"/>
      <c r="D235" s="248"/>
      <c r="E235" s="242"/>
    </row>
    <row r="236" spans="1:5" ht="15">
      <c r="A236" s="446"/>
      <c r="B236" s="250" t="s">
        <v>2731</v>
      </c>
      <c r="C236" s="249"/>
      <c r="D236" s="248" t="s">
        <v>2729</v>
      </c>
      <c r="E236" s="242"/>
    </row>
    <row r="237" spans="1:5" ht="15">
      <c r="A237" s="446"/>
      <c r="B237" s="251"/>
      <c r="C237" s="255" t="s">
        <v>2730</v>
      </c>
      <c r="D237" s="254" t="s">
        <v>2729</v>
      </c>
      <c r="E237" s="242"/>
    </row>
    <row r="238" spans="1:5" ht="15">
      <c r="A238" s="446"/>
      <c r="B238" s="251"/>
      <c r="C238" s="250"/>
      <c r="D238" s="248"/>
      <c r="E238" s="242"/>
    </row>
    <row r="239" spans="1:5" ht="15">
      <c r="A239" s="446"/>
      <c r="B239" s="250" t="s">
        <v>2728</v>
      </c>
      <c r="C239" s="249"/>
      <c r="D239" s="248" t="s">
        <v>2727</v>
      </c>
      <c r="E239" s="242"/>
    </row>
    <row r="240" spans="1:5" ht="15">
      <c r="A240" s="446"/>
      <c r="B240" s="251"/>
      <c r="C240" s="255" t="s">
        <v>2726</v>
      </c>
      <c r="D240" s="254" t="s">
        <v>2725</v>
      </c>
      <c r="E240" s="242"/>
    </row>
    <row r="241" spans="1:5" ht="15">
      <c r="A241" s="446"/>
      <c r="B241" s="251"/>
      <c r="C241" s="255" t="s">
        <v>2724</v>
      </c>
      <c r="D241" s="254" t="s">
        <v>2723</v>
      </c>
      <c r="E241" s="242"/>
    </row>
    <row r="242" spans="1:5" ht="15">
      <c r="A242" s="446"/>
      <c r="B242" s="251"/>
      <c r="C242" s="250"/>
      <c r="D242" s="248"/>
      <c r="E242" s="242"/>
    </row>
    <row r="243" spans="1:5" ht="15">
      <c r="A243" s="253">
        <v>15</v>
      </c>
      <c r="B243" s="251"/>
      <c r="C243" s="249"/>
      <c r="D243" s="248" t="s">
        <v>2722</v>
      </c>
      <c r="E243" s="242"/>
    </row>
    <row r="244" spans="1:5" ht="15">
      <c r="A244" s="446"/>
      <c r="B244" s="251"/>
      <c r="C244" s="250"/>
      <c r="D244" s="248"/>
      <c r="E244" s="242"/>
    </row>
    <row r="245" spans="1:5" ht="25.5">
      <c r="A245" s="446"/>
      <c r="B245" s="250" t="s">
        <v>2721</v>
      </c>
      <c r="C245" s="249"/>
      <c r="D245" s="248" t="s">
        <v>2720</v>
      </c>
      <c r="E245" s="242"/>
    </row>
    <row r="246" spans="1:5" ht="15">
      <c r="A246" s="446"/>
      <c r="B246" s="251"/>
      <c r="C246" s="255" t="s">
        <v>2719</v>
      </c>
      <c r="D246" s="254" t="s">
        <v>2718</v>
      </c>
      <c r="E246" s="242"/>
    </row>
    <row r="247" spans="1:5" ht="15">
      <c r="A247" s="446"/>
      <c r="B247" s="251"/>
      <c r="C247" s="255" t="s">
        <v>2717</v>
      </c>
      <c r="D247" s="254" t="s">
        <v>2716</v>
      </c>
      <c r="E247" s="242"/>
    </row>
    <row r="248" spans="1:5" ht="15">
      <c r="A248" s="446"/>
      <c r="B248" s="251"/>
      <c r="C248" s="250"/>
      <c r="D248" s="248"/>
      <c r="E248" s="242"/>
    </row>
    <row r="249" spans="1:5" ht="15">
      <c r="A249" s="446"/>
      <c r="B249" s="250" t="s">
        <v>2715</v>
      </c>
      <c r="C249" s="249"/>
      <c r="D249" s="248" t="s">
        <v>2713</v>
      </c>
      <c r="E249" s="242"/>
    </row>
    <row r="250" spans="1:5" ht="15">
      <c r="A250" s="446"/>
      <c r="B250" s="251"/>
      <c r="C250" s="255" t="s">
        <v>2714</v>
      </c>
      <c r="D250" s="254" t="s">
        <v>2713</v>
      </c>
      <c r="E250" s="242"/>
    </row>
    <row r="251" spans="1:5" ht="15">
      <c r="A251" s="446"/>
      <c r="B251" s="251"/>
      <c r="C251" s="255" t="s">
        <v>2712</v>
      </c>
      <c r="D251" s="254" t="s">
        <v>2711</v>
      </c>
      <c r="E251" s="242"/>
    </row>
    <row r="252" spans="1:5" ht="15">
      <c r="A252" s="263"/>
      <c r="B252" s="261"/>
      <c r="C252" s="255" t="s">
        <v>2710</v>
      </c>
      <c r="D252" s="254" t="s">
        <v>2709</v>
      </c>
      <c r="E252" s="242"/>
    </row>
    <row r="253" spans="1:5" ht="15">
      <c r="A253" s="263"/>
      <c r="B253" s="261"/>
      <c r="C253" s="257"/>
      <c r="D253" s="259"/>
      <c r="E253" s="242"/>
    </row>
    <row r="254" spans="1:5" ht="25.5">
      <c r="A254" s="253">
        <v>16</v>
      </c>
      <c r="B254" s="251"/>
      <c r="C254" s="249"/>
      <c r="D254" s="296" t="s">
        <v>2708</v>
      </c>
      <c r="E254" s="242"/>
    </row>
    <row r="255" spans="1:5" ht="15">
      <c r="A255" s="446"/>
      <c r="B255" s="251"/>
      <c r="C255" s="250"/>
      <c r="D255" s="248"/>
      <c r="E255" s="242"/>
    </row>
    <row r="256" spans="1:5" ht="15">
      <c r="A256" s="446"/>
      <c r="B256" s="250" t="s">
        <v>2707</v>
      </c>
      <c r="C256" s="249"/>
      <c r="D256" s="248" t="s">
        <v>2705</v>
      </c>
      <c r="E256" s="242"/>
    </row>
    <row r="257" spans="1:5" ht="15">
      <c r="A257" s="446"/>
      <c r="B257" s="251"/>
      <c r="C257" s="255" t="s">
        <v>2706</v>
      </c>
      <c r="D257" s="254" t="s">
        <v>2705</v>
      </c>
      <c r="E257" s="242"/>
    </row>
    <row r="258" spans="1:5" ht="15">
      <c r="A258" s="446"/>
      <c r="B258" s="251"/>
      <c r="C258" s="255"/>
      <c r="D258" s="295"/>
      <c r="E258" s="242"/>
    </row>
    <row r="259" spans="1:5" ht="15">
      <c r="A259" s="446"/>
      <c r="B259" s="250" t="s">
        <v>2704</v>
      </c>
      <c r="C259" s="249"/>
      <c r="D259" s="248" t="s">
        <v>2703</v>
      </c>
      <c r="E259" s="242"/>
    </row>
    <row r="260" spans="1:5" ht="15">
      <c r="A260" s="446"/>
      <c r="B260" s="251"/>
      <c r="C260" s="255" t="s">
        <v>2702</v>
      </c>
      <c r="D260" s="254" t="s">
        <v>2701</v>
      </c>
      <c r="E260" s="242"/>
    </row>
    <row r="261" spans="1:5" ht="15">
      <c r="A261" s="446"/>
      <c r="B261" s="251"/>
      <c r="C261" s="255" t="s">
        <v>2700</v>
      </c>
      <c r="D261" s="254" t="s">
        <v>2699</v>
      </c>
      <c r="E261" s="242"/>
    </row>
    <row r="262" spans="1:5" ht="15">
      <c r="A262" s="446"/>
      <c r="B262" s="251"/>
      <c r="C262" s="255" t="s">
        <v>2698</v>
      </c>
      <c r="D262" s="254" t="s">
        <v>2697</v>
      </c>
      <c r="E262" s="242"/>
    </row>
    <row r="263" spans="1:5" ht="15">
      <c r="A263" s="446"/>
      <c r="B263" s="251"/>
      <c r="C263" s="255" t="s">
        <v>2696</v>
      </c>
      <c r="D263" s="254" t="s">
        <v>2695</v>
      </c>
      <c r="E263" s="242"/>
    </row>
    <row r="264" spans="1:5" ht="25.5">
      <c r="A264" s="446"/>
      <c r="B264" s="251"/>
      <c r="C264" s="255" t="s">
        <v>2694</v>
      </c>
      <c r="D264" s="291" t="s">
        <v>2693</v>
      </c>
      <c r="E264" s="242"/>
    </row>
    <row r="265" spans="1:5" ht="15">
      <c r="A265" s="446"/>
      <c r="B265" s="251"/>
      <c r="C265" s="255" t="s">
        <v>1774</v>
      </c>
      <c r="D265" s="248"/>
      <c r="E265" s="242"/>
    </row>
    <row r="266" spans="1:5" ht="15">
      <c r="A266" s="253">
        <v>17</v>
      </c>
      <c r="B266" s="251"/>
      <c r="C266" s="249"/>
      <c r="D266" s="248" t="s">
        <v>2692</v>
      </c>
      <c r="E266" s="242"/>
    </row>
    <row r="267" spans="1:5" ht="15">
      <c r="A267" s="446"/>
      <c r="B267" s="251"/>
      <c r="C267" s="250"/>
      <c r="D267" s="248"/>
      <c r="E267" s="242"/>
    </row>
    <row r="268" spans="1:5" ht="12.75" customHeight="1">
      <c r="A268" s="446"/>
      <c r="B268" s="250" t="s">
        <v>2691</v>
      </c>
      <c r="C268" s="249"/>
      <c r="D268" s="248" t="s">
        <v>2690</v>
      </c>
      <c r="E268" s="242"/>
    </row>
    <row r="269" spans="1:5" ht="12.75" customHeight="1">
      <c r="A269" s="446"/>
      <c r="B269" s="251"/>
      <c r="C269" s="255" t="s">
        <v>2689</v>
      </c>
      <c r="D269" s="254" t="s">
        <v>2688</v>
      </c>
      <c r="E269" s="242"/>
    </row>
    <row r="270" spans="1:5" ht="12.75" customHeight="1">
      <c r="A270" s="263"/>
      <c r="B270" s="261"/>
      <c r="C270" s="255" t="s">
        <v>2687</v>
      </c>
      <c r="D270" s="254" t="s">
        <v>2686</v>
      </c>
      <c r="E270" s="242"/>
    </row>
    <row r="271" spans="1:5" ht="12.75" customHeight="1">
      <c r="A271" s="263"/>
      <c r="B271" s="261"/>
      <c r="C271" s="255" t="s">
        <v>2685</v>
      </c>
      <c r="D271" s="254" t="s">
        <v>2684</v>
      </c>
      <c r="E271" s="242"/>
    </row>
    <row r="272" spans="1:5" ht="12.75" customHeight="1">
      <c r="A272" s="263"/>
      <c r="B272" s="261"/>
      <c r="C272" s="255" t="s">
        <v>2683</v>
      </c>
      <c r="D272" s="254" t="s">
        <v>2682</v>
      </c>
      <c r="E272" s="242"/>
    </row>
    <row r="273" spans="1:5" ht="12.75" customHeight="1">
      <c r="A273" s="446"/>
      <c r="B273" s="251"/>
      <c r="C273" s="255" t="s">
        <v>2681</v>
      </c>
      <c r="D273" s="254" t="s">
        <v>2680</v>
      </c>
      <c r="E273" s="242"/>
    </row>
    <row r="274" spans="1:5" ht="12.75" customHeight="1">
      <c r="A274" s="446"/>
      <c r="B274" s="251"/>
      <c r="C274" s="255"/>
      <c r="D274" s="254"/>
      <c r="E274" s="242"/>
    </row>
    <row r="275" spans="1:5" ht="12.75" customHeight="1">
      <c r="A275" s="446"/>
      <c r="B275" s="250" t="s">
        <v>2679</v>
      </c>
      <c r="C275" s="249"/>
      <c r="D275" s="248" t="s">
        <v>2678</v>
      </c>
      <c r="E275" s="242"/>
    </row>
    <row r="276" spans="1:5" ht="12.75" customHeight="1">
      <c r="A276" s="446"/>
      <c r="B276" s="251"/>
      <c r="C276" s="255" t="s">
        <v>2677</v>
      </c>
      <c r="D276" s="254" t="s">
        <v>2676</v>
      </c>
      <c r="E276" s="242"/>
    </row>
    <row r="277" spans="1:5" ht="12.75" customHeight="1">
      <c r="A277" s="446"/>
      <c r="B277" s="251"/>
      <c r="C277" s="255" t="s">
        <v>2675</v>
      </c>
      <c r="D277" s="254" t="s">
        <v>2674</v>
      </c>
      <c r="E277" s="242"/>
    </row>
    <row r="278" spans="1:5" ht="15">
      <c r="A278" s="446"/>
      <c r="B278" s="251"/>
      <c r="C278" s="255" t="s">
        <v>2673</v>
      </c>
      <c r="D278" s="254" t="s">
        <v>2672</v>
      </c>
      <c r="E278" s="242"/>
    </row>
    <row r="279" spans="1:5" ht="15">
      <c r="A279" s="446"/>
      <c r="B279" s="251"/>
      <c r="C279" s="255" t="s">
        <v>2671</v>
      </c>
      <c r="D279" s="254" t="s">
        <v>2670</v>
      </c>
      <c r="E279" s="242"/>
    </row>
    <row r="280" spans="1:5" ht="15">
      <c r="A280" s="446"/>
      <c r="B280" s="251"/>
      <c r="C280" s="255" t="s">
        <v>2669</v>
      </c>
      <c r="D280" s="254" t="s">
        <v>2668</v>
      </c>
      <c r="E280" s="242"/>
    </row>
    <row r="281" spans="1:5" ht="15">
      <c r="A281" s="446"/>
      <c r="B281" s="251"/>
      <c r="C281" s="250"/>
      <c r="D281" s="248"/>
      <c r="E281" s="242"/>
    </row>
    <row r="282" spans="1:5" ht="15">
      <c r="A282" s="253">
        <v>18</v>
      </c>
      <c r="B282" s="251"/>
      <c r="C282" s="249"/>
      <c r="D282" s="248" t="s">
        <v>2667</v>
      </c>
      <c r="E282" s="242"/>
    </row>
    <row r="283" spans="1:5" ht="15">
      <c r="A283" s="446"/>
      <c r="B283" s="251"/>
      <c r="C283" s="250"/>
      <c r="D283" s="248"/>
      <c r="E283" s="242"/>
    </row>
    <row r="284" spans="1:5" ht="15">
      <c r="A284" s="446"/>
      <c r="B284" s="250" t="s">
        <v>2666</v>
      </c>
      <c r="C284" s="249"/>
      <c r="D284" s="248" t="s">
        <v>2665</v>
      </c>
      <c r="E284" s="242"/>
    </row>
    <row r="285" spans="1:5" ht="15">
      <c r="A285" s="446"/>
      <c r="B285" s="251"/>
      <c r="C285" s="255" t="s">
        <v>2664</v>
      </c>
      <c r="D285" s="254" t="s">
        <v>2663</v>
      </c>
      <c r="E285" s="242"/>
    </row>
    <row r="286" spans="1:5" ht="15">
      <c r="A286" s="264"/>
      <c r="B286" s="290"/>
      <c r="C286" s="255" t="s">
        <v>2662</v>
      </c>
      <c r="D286" s="254" t="s">
        <v>2661</v>
      </c>
      <c r="E286" s="242"/>
    </row>
    <row r="287" spans="1:5" ht="15">
      <c r="A287" s="446"/>
      <c r="B287" s="251"/>
      <c r="C287" s="255" t="s">
        <v>2660</v>
      </c>
      <c r="D287" s="293" t="s">
        <v>2659</v>
      </c>
      <c r="E287" s="242"/>
    </row>
    <row r="288" spans="1:5" ht="15">
      <c r="A288" s="294"/>
      <c r="B288" s="249"/>
      <c r="C288" s="255" t="s">
        <v>2658</v>
      </c>
      <c r="D288" s="293" t="s">
        <v>2657</v>
      </c>
      <c r="E288" s="242"/>
    </row>
    <row r="289" spans="1:5" ht="15">
      <c r="A289" s="446"/>
      <c r="B289" s="251"/>
      <c r="C289" s="250"/>
      <c r="D289" s="248"/>
      <c r="E289" s="242"/>
    </row>
    <row r="290" spans="1:5" ht="15">
      <c r="A290" s="446"/>
      <c r="B290" s="250" t="s">
        <v>2656</v>
      </c>
      <c r="C290" s="249"/>
      <c r="D290" s="248" t="s">
        <v>2655</v>
      </c>
      <c r="E290" s="242"/>
    </row>
    <row r="291" spans="1:5" ht="15">
      <c r="A291" s="446"/>
      <c r="B291" s="251"/>
      <c r="C291" s="255" t="s">
        <v>2654</v>
      </c>
      <c r="D291" s="254" t="s">
        <v>2653</v>
      </c>
      <c r="E291" s="242"/>
    </row>
    <row r="292" spans="1:5" ht="15">
      <c r="A292" s="446"/>
      <c r="B292" s="251"/>
      <c r="C292" s="250"/>
      <c r="D292" s="248"/>
      <c r="E292" s="242"/>
    </row>
    <row r="293" spans="1:5" ht="15">
      <c r="A293" s="253">
        <v>19</v>
      </c>
      <c r="B293" s="251"/>
      <c r="C293" s="249"/>
      <c r="D293" s="248" t="s">
        <v>2652</v>
      </c>
      <c r="E293" s="242"/>
    </row>
    <row r="294" spans="1:5" ht="15">
      <c r="A294" s="446"/>
      <c r="B294" s="251"/>
      <c r="C294" s="250"/>
      <c r="D294" s="248"/>
      <c r="E294" s="242"/>
    </row>
    <row r="295" spans="1:5" ht="15">
      <c r="A295" s="446"/>
      <c r="B295" s="250" t="s">
        <v>2651</v>
      </c>
      <c r="C295" s="249"/>
      <c r="D295" s="248" t="s">
        <v>2649</v>
      </c>
      <c r="E295" s="242"/>
    </row>
    <row r="296" spans="1:5" ht="15">
      <c r="A296" s="446"/>
      <c r="B296" s="251"/>
      <c r="C296" s="255" t="s">
        <v>2650</v>
      </c>
      <c r="D296" s="254" t="s">
        <v>2649</v>
      </c>
      <c r="E296" s="242"/>
    </row>
    <row r="297" spans="1:5" ht="15">
      <c r="A297" s="446"/>
      <c r="B297" s="251"/>
      <c r="C297" s="250"/>
      <c r="D297" s="248"/>
      <c r="E297" s="242"/>
    </row>
    <row r="298" spans="1:5" ht="15">
      <c r="A298" s="446"/>
      <c r="B298" s="250" t="s">
        <v>2648</v>
      </c>
      <c r="C298" s="249"/>
      <c r="D298" s="248" t="s">
        <v>2646</v>
      </c>
      <c r="E298" s="242"/>
    </row>
    <row r="299" spans="1:5" ht="15">
      <c r="A299" s="446"/>
      <c r="B299" s="251"/>
      <c r="C299" s="255" t="s">
        <v>2647</v>
      </c>
      <c r="D299" s="254" t="s">
        <v>2646</v>
      </c>
      <c r="E299" s="242"/>
    </row>
    <row r="300" spans="1:5" ht="15">
      <c r="A300" s="446"/>
      <c r="B300" s="251"/>
      <c r="C300" s="250"/>
      <c r="D300" s="248"/>
      <c r="E300" s="242"/>
    </row>
    <row r="301" spans="1:5" ht="15">
      <c r="A301" s="253">
        <v>20</v>
      </c>
      <c r="B301" s="251"/>
      <c r="C301" s="250"/>
      <c r="D301" s="248" t="s">
        <v>2645</v>
      </c>
      <c r="E301" s="242"/>
    </row>
    <row r="302" spans="1:5" ht="15">
      <c r="A302" s="446"/>
      <c r="B302" s="251"/>
      <c r="C302" s="250"/>
      <c r="D302" s="248"/>
      <c r="E302" s="242"/>
    </row>
    <row r="303" spans="1:5" ht="25.5">
      <c r="A303" s="446"/>
      <c r="B303" s="250" t="s">
        <v>2644</v>
      </c>
      <c r="C303" s="249"/>
      <c r="D303" s="248" t="s">
        <v>2643</v>
      </c>
      <c r="E303" s="242"/>
    </row>
    <row r="304" spans="1:5" ht="15">
      <c r="A304" s="446"/>
      <c r="B304" s="251"/>
      <c r="C304" s="255" t="s">
        <v>2642</v>
      </c>
      <c r="D304" s="254" t="s">
        <v>2641</v>
      </c>
      <c r="E304" s="242"/>
    </row>
    <row r="305" spans="1:5" ht="15">
      <c r="A305" s="446"/>
      <c r="B305" s="251"/>
      <c r="C305" s="255" t="s">
        <v>2640</v>
      </c>
      <c r="D305" s="254" t="s">
        <v>2639</v>
      </c>
      <c r="E305" s="242"/>
    </row>
    <row r="306" spans="1:5" ht="15">
      <c r="A306" s="446"/>
      <c r="B306" s="251"/>
      <c r="C306" s="255" t="s">
        <v>2638</v>
      </c>
      <c r="D306" s="254" t="s">
        <v>2637</v>
      </c>
      <c r="E306" s="242"/>
    </row>
    <row r="307" spans="1:5" ht="15">
      <c r="A307" s="446"/>
      <c r="B307" s="251"/>
      <c r="C307" s="255" t="s">
        <v>2636</v>
      </c>
      <c r="D307" s="254" t="s">
        <v>2635</v>
      </c>
      <c r="E307" s="242"/>
    </row>
    <row r="308" spans="1:5" ht="25.5">
      <c r="A308" s="446"/>
      <c r="B308" s="251"/>
      <c r="C308" s="292" t="s">
        <v>2634</v>
      </c>
      <c r="D308" s="291" t="s">
        <v>2633</v>
      </c>
      <c r="E308" s="242"/>
    </row>
    <row r="309" spans="1:5" ht="15">
      <c r="A309" s="446"/>
      <c r="B309" s="251"/>
      <c r="C309" s="289" t="s">
        <v>2632</v>
      </c>
      <c r="D309" s="283" t="s">
        <v>2631</v>
      </c>
      <c r="E309" s="242"/>
    </row>
    <row r="310" spans="1:5" ht="15">
      <c r="A310" s="446"/>
      <c r="B310" s="251"/>
      <c r="C310" s="255" t="s">
        <v>2630</v>
      </c>
      <c r="D310" s="254" t="s">
        <v>2629</v>
      </c>
      <c r="E310" s="242"/>
    </row>
    <row r="311" spans="1:5" ht="15">
      <c r="A311" s="446"/>
      <c r="B311" s="251"/>
      <c r="C311" s="255" t="s">
        <v>2628</v>
      </c>
      <c r="D311" s="254" t="s">
        <v>2627</v>
      </c>
      <c r="E311" s="242"/>
    </row>
    <row r="312" spans="1:5" ht="15">
      <c r="A312" s="446"/>
      <c r="B312" s="251"/>
      <c r="C312" s="255" t="s">
        <v>2626</v>
      </c>
      <c r="D312" s="254" t="s">
        <v>2625</v>
      </c>
      <c r="E312" s="242"/>
    </row>
    <row r="313" spans="1:5" ht="15">
      <c r="A313" s="446"/>
      <c r="B313" s="251"/>
      <c r="C313" s="255"/>
      <c r="D313" s="254"/>
      <c r="E313" s="242"/>
    </row>
    <row r="314" spans="1:5" ht="15">
      <c r="A314" s="446"/>
      <c r="B314" s="250" t="s">
        <v>2624</v>
      </c>
      <c r="C314" s="249"/>
      <c r="D314" s="248" t="s">
        <v>2622</v>
      </c>
      <c r="E314" s="242"/>
    </row>
    <row r="315" spans="1:5" ht="15">
      <c r="A315" s="446"/>
      <c r="B315" s="251"/>
      <c r="C315" s="255" t="s">
        <v>2623</v>
      </c>
      <c r="D315" s="254" t="s">
        <v>2622</v>
      </c>
      <c r="E315" s="242"/>
    </row>
    <row r="316" spans="1:5" ht="15">
      <c r="A316" s="256"/>
      <c r="B316" s="252"/>
      <c r="C316" s="255"/>
      <c r="D316" s="254"/>
      <c r="E316" s="242"/>
    </row>
    <row r="317" spans="1:5" ht="25.5">
      <c r="A317" s="446"/>
      <c r="B317" s="250" t="s">
        <v>2621</v>
      </c>
      <c r="C317" s="249"/>
      <c r="D317" s="248" t="s">
        <v>2619</v>
      </c>
      <c r="E317" s="242"/>
    </row>
    <row r="318" spans="1:5" ht="15">
      <c r="A318" s="446"/>
      <c r="B318" s="251"/>
      <c r="C318" s="255" t="s">
        <v>2620</v>
      </c>
      <c r="D318" s="254" t="s">
        <v>2619</v>
      </c>
      <c r="E318" s="242"/>
    </row>
    <row r="319" spans="1:5" ht="15">
      <c r="A319" s="256"/>
      <c r="B319" s="252"/>
      <c r="C319" s="255"/>
      <c r="D319" s="254"/>
      <c r="E319" s="242"/>
    </row>
    <row r="320" spans="1:5" ht="25.5">
      <c r="A320" s="446"/>
      <c r="B320" s="250" t="s">
        <v>2618</v>
      </c>
      <c r="C320" s="249"/>
      <c r="D320" s="248" t="s">
        <v>2617</v>
      </c>
      <c r="E320" s="242"/>
    </row>
    <row r="321" spans="1:5" ht="15">
      <c r="A321" s="446"/>
      <c r="B321" s="251"/>
      <c r="C321" s="255" t="s">
        <v>2616</v>
      </c>
      <c r="D321" s="283" t="s">
        <v>2615</v>
      </c>
      <c r="E321" s="242"/>
    </row>
    <row r="322" spans="1:5" ht="15">
      <c r="A322" s="446"/>
      <c r="B322" s="251"/>
      <c r="C322" s="255" t="s">
        <v>2614</v>
      </c>
      <c r="D322" s="254" t="s">
        <v>2613</v>
      </c>
      <c r="E322" s="242"/>
    </row>
    <row r="323" spans="1:5" ht="15">
      <c r="A323" s="256"/>
      <c r="B323" s="252"/>
      <c r="C323" s="255"/>
      <c r="D323" s="254"/>
      <c r="E323" s="242"/>
    </row>
    <row r="324" spans="1:5" ht="15">
      <c r="A324" s="446"/>
      <c r="B324" s="250" t="s">
        <v>2612</v>
      </c>
      <c r="C324" s="249"/>
      <c r="D324" s="248" t="s">
        <v>2611</v>
      </c>
      <c r="E324" s="242"/>
    </row>
    <row r="325" spans="1:5" ht="15">
      <c r="A325" s="446"/>
      <c r="B325" s="251"/>
      <c r="C325" s="255" t="s">
        <v>2610</v>
      </c>
      <c r="D325" s="254" t="s">
        <v>2609</v>
      </c>
      <c r="E325" s="242"/>
    </row>
    <row r="326" spans="1:5" ht="15">
      <c r="A326" s="446"/>
      <c r="B326" s="251"/>
      <c r="C326" s="255" t="s">
        <v>2608</v>
      </c>
      <c r="D326" s="254" t="s">
        <v>2607</v>
      </c>
      <c r="E326" s="242"/>
    </row>
    <row r="327" spans="1:5" ht="15">
      <c r="A327" s="446"/>
      <c r="B327" s="251"/>
      <c r="C327" s="255" t="s">
        <v>2606</v>
      </c>
      <c r="D327" s="254" t="s">
        <v>2605</v>
      </c>
      <c r="E327" s="242"/>
    </row>
    <row r="328" spans="1:5" ht="15">
      <c r="A328" s="264"/>
      <c r="B328" s="290"/>
      <c r="C328" s="255" t="s">
        <v>2604</v>
      </c>
      <c r="D328" s="254" t="s">
        <v>2603</v>
      </c>
      <c r="E328" s="242"/>
    </row>
    <row r="329" spans="1:5" ht="25.5">
      <c r="A329" s="264"/>
      <c r="B329" s="290"/>
      <c r="C329" s="292" t="s">
        <v>2602</v>
      </c>
      <c r="D329" s="291" t="s">
        <v>2601</v>
      </c>
      <c r="E329" s="242"/>
    </row>
    <row r="330" spans="1:5" ht="15">
      <c r="A330" s="264"/>
      <c r="B330" s="290"/>
      <c r="C330" s="289" t="s">
        <v>2600</v>
      </c>
      <c r="D330" s="283" t="s">
        <v>2599</v>
      </c>
      <c r="E330" s="242"/>
    </row>
    <row r="331" spans="1:5" ht="15">
      <c r="A331" s="446"/>
      <c r="B331" s="251"/>
      <c r="C331" s="250"/>
      <c r="D331" s="248"/>
      <c r="E331" s="242"/>
    </row>
    <row r="332" spans="1:5" ht="15">
      <c r="A332" s="446"/>
      <c r="B332" s="250" t="s">
        <v>2598</v>
      </c>
      <c r="C332" s="249"/>
      <c r="D332" s="248" t="s">
        <v>2596</v>
      </c>
      <c r="E332" s="242"/>
    </row>
    <row r="333" spans="1:5" ht="15">
      <c r="A333" s="446"/>
      <c r="B333" s="251"/>
      <c r="C333" s="255" t="s">
        <v>2597</v>
      </c>
      <c r="D333" s="254" t="s">
        <v>2596</v>
      </c>
      <c r="E333" s="242"/>
    </row>
    <row r="334" spans="1:5" ht="15">
      <c r="A334" s="446"/>
      <c r="B334" s="251"/>
      <c r="C334" s="250"/>
      <c r="D334" s="248"/>
      <c r="E334" s="242"/>
    </row>
    <row r="335" spans="1:5" ht="15">
      <c r="A335" s="253">
        <v>21</v>
      </c>
      <c r="B335" s="251"/>
      <c r="C335" s="249"/>
      <c r="D335" s="248" t="s">
        <v>2595</v>
      </c>
      <c r="E335" s="242"/>
    </row>
    <row r="336" spans="1:5" ht="15">
      <c r="A336" s="446"/>
      <c r="B336" s="251"/>
      <c r="C336" s="250"/>
      <c r="D336" s="248"/>
      <c r="E336" s="242"/>
    </row>
    <row r="337" spans="1:5" ht="15">
      <c r="A337" s="446"/>
      <c r="B337" s="250" t="s">
        <v>2594</v>
      </c>
      <c r="C337" s="249"/>
      <c r="D337" s="248" t="s">
        <v>2592</v>
      </c>
      <c r="E337" s="242"/>
    </row>
    <row r="338" spans="1:5" ht="15">
      <c r="A338" s="446"/>
      <c r="B338" s="251"/>
      <c r="C338" s="255" t="s">
        <v>2593</v>
      </c>
      <c r="D338" s="254" t="s">
        <v>2592</v>
      </c>
      <c r="E338" s="242"/>
    </row>
    <row r="339" spans="1:5" ht="15">
      <c r="A339" s="446"/>
      <c r="B339" s="251"/>
      <c r="C339" s="255"/>
      <c r="D339" s="254"/>
      <c r="E339" s="242"/>
    </row>
    <row r="340" spans="1:5" ht="15">
      <c r="A340" s="446"/>
      <c r="B340" s="250" t="s">
        <v>2591</v>
      </c>
      <c r="C340" s="249"/>
      <c r="D340" s="248" t="s">
        <v>2589</v>
      </c>
      <c r="E340" s="242"/>
    </row>
    <row r="341" spans="1:5" ht="15">
      <c r="A341" s="446"/>
      <c r="B341" s="251"/>
      <c r="C341" s="255" t="s">
        <v>2590</v>
      </c>
      <c r="D341" s="254" t="s">
        <v>2589</v>
      </c>
      <c r="E341" s="242"/>
    </row>
    <row r="342" spans="1:5" ht="15">
      <c r="A342" s="446"/>
      <c r="B342" s="251"/>
      <c r="C342" s="250"/>
      <c r="D342" s="248"/>
      <c r="E342" s="242"/>
    </row>
    <row r="343" spans="1:5" ht="15">
      <c r="A343" s="253">
        <v>22</v>
      </c>
      <c r="B343" s="251"/>
      <c r="C343" s="249"/>
      <c r="D343" s="248" t="s">
        <v>2588</v>
      </c>
      <c r="E343" s="242"/>
    </row>
    <row r="344" spans="1:5" ht="15">
      <c r="A344" s="446"/>
      <c r="B344" s="251"/>
      <c r="C344" s="250"/>
      <c r="D344" s="248"/>
      <c r="E344" s="242"/>
    </row>
    <row r="345" spans="1:5" ht="15">
      <c r="A345" s="446"/>
      <c r="B345" s="250" t="s">
        <v>2587</v>
      </c>
      <c r="C345" s="249"/>
      <c r="D345" s="248" t="s">
        <v>2586</v>
      </c>
      <c r="E345" s="242"/>
    </row>
    <row r="346" spans="1:5" ht="15">
      <c r="A346" s="446"/>
      <c r="B346" s="251"/>
      <c r="C346" s="255" t="s">
        <v>2585</v>
      </c>
      <c r="D346" s="254" t="s">
        <v>2584</v>
      </c>
      <c r="E346" s="242"/>
    </row>
    <row r="347" spans="1:5" ht="15">
      <c r="A347" s="446"/>
      <c r="B347" s="251"/>
      <c r="C347" s="255" t="s">
        <v>2583</v>
      </c>
      <c r="D347" s="254" t="s">
        <v>2582</v>
      </c>
      <c r="E347" s="242"/>
    </row>
    <row r="348" spans="1:5" ht="15">
      <c r="A348" s="446"/>
      <c r="B348" s="251"/>
      <c r="C348" s="250"/>
      <c r="D348" s="248"/>
      <c r="E348" s="242"/>
    </row>
    <row r="349" spans="1:5" ht="15">
      <c r="A349" s="446"/>
      <c r="B349" s="250" t="s">
        <v>2581</v>
      </c>
      <c r="C349" s="249"/>
      <c r="D349" s="248" t="s">
        <v>2580</v>
      </c>
      <c r="E349" s="242"/>
    </row>
    <row r="350" spans="1:5" ht="15">
      <c r="A350" s="446"/>
      <c r="B350" s="251"/>
      <c r="C350" s="255" t="s">
        <v>2579</v>
      </c>
      <c r="D350" s="254" t="s">
        <v>2578</v>
      </c>
      <c r="E350" s="242"/>
    </row>
    <row r="351" spans="1:5" ht="15">
      <c r="A351" s="446"/>
      <c r="B351" s="251"/>
      <c r="C351" s="255" t="s">
        <v>2577</v>
      </c>
      <c r="D351" s="254" t="s">
        <v>2576</v>
      </c>
      <c r="E351" s="242"/>
    </row>
    <row r="352" spans="1:5" ht="15">
      <c r="A352" s="446"/>
      <c r="B352" s="251"/>
      <c r="C352" s="255" t="s">
        <v>2575</v>
      </c>
      <c r="D352" s="254" t="s">
        <v>2574</v>
      </c>
      <c r="E352" s="242"/>
    </row>
    <row r="353" spans="1:5" ht="15">
      <c r="A353" s="446"/>
      <c r="B353" s="251"/>
      <c r="C353" s="255" t="s">
        <v>2573</v>
      </c>
      <c r="D353" s="254" t="s">
        <v>2572</v>
      </c>
      <c r="E353" s="242"/>
    </row>
    <row r="354" spans="1:5" ht="15">
      <c r="A354" s="446"/>
      <c r="B354" s="251"/>
      <c r="C354" s="250"/>
      <c r="D354" s="248"/>
      <c r="E354" s="242"/>
    </row>
    <row r="355" spans="1:5" ht="15">
      <c r="A355" s="253">
        <v>23</v>
      </c>
      <c r="B355" s="251"/>
      <c r="C355" s="249"/>
      <c r="D355" s="248" t="s">
        <v>2571</v>
      </c>
      <c r="E355" s="242"/>
    </row>
    <row r="356" spans="1:5" ht="15">
      <c r="A356" s="446"/>
      <c r="B356" s="251"/>
      <c r="C356" s="250"/>
      <c r="D356" s="248"/>
      <c r="E356" s="242"/>
    </row>
    <row r="357" spans="1:5" ht="15">
      <c r="A357" s="446"/>
      <c r="B357" s="250" t="s">
        <v>2570</v>
      </c>
      <c r="C357" s="249"/>
      <c r="D357" s="248" t="s">
        <v>2569</v>
      </c>
      <c r="E357" s="242"/>
    </row>
    <row r="358" spans="1:5" ht="15">
      <c r="A358" s="446"/>
      <c r="B358" s="251"/>
      <c r="C358" s="255" t="s">
        <v>2568</v>
      </c>
      <c r="D358" s="254" t="s">
        <v>2567</v>
      </c>
      <c r="E358" s="242"/>
    </row>
    <row r="359" spans="1:5" ht="15">
      <c r="A359" s="446"/>
      <c r="B359" s="251"/>
      <c r="C359" s="255" t="s">
        <v>2566</v>
      </c>
      <c r="D359" s="254" t="s">
        <v>2565</v>
      </c>
      <c r="E359" s="242"/>
    </row>
    <row r="360" spans="1:5" ht="15">
      <c r="A360" s="446"/>
      <c r="B360" s="251"/>
      <c r="C360" s="255" t="s">
        <v>2564</v>
      </c>
      <c r="D360" s="254" t="s">
        <v>2563</v>
      </c>
      <c r="E360" s="242"/>
    </row>
    <row r="361" spans="1:5" ht="15">
      <c r="A361" s="446"/>
      <c r="B361" s="251"/>
      <c r="C361" s="255" t="s">
        <v>2562</v>
      </c>
      <c r="D361" s="254" t="s">
        <v>2561</v>
      </c>
      <c r="E361" s="242"/>
    </row>
    <row r="362" spans="1:5" ht="15">
      <c r="A362" s="446"/>
      <c r="B362" s="251"/>
      <c r="C362" s="255" t="s">
        <v>2560</v>
      </c>
      <c r="D362" s="254" t="s">
        <v>2559</v>
      </c>
      <c r="E362" s="242"/>
    </row>
    <row r="363" spans="1:5" ht="15">
      <c r="A363" s="256"/>
      <c r="B363" s="252"/>
      <c r="C363" s="255"/>
      <c r="D363" s="254"/>
      <c r="E363" s="242"/>
    </row>
    <row r="364" spans="1:5" ht="15">
      <c r="A364" s="446"/>
      <c r="B364" s="250" t="s">
        <v>2558</v>
      </c>
      <c r="C364" s="251"/>
      <c r="D364" s="248" t="s">
        <v>2556</v>
      </c>
      <c r="E364" s="242"/>
    </row>
    <row r="365" spans="1:5" ht="15">
      <c r="A365" s="446"/>
      <c r="B365" s="251"/>
      <c r="C365" s="255" t="s">
        <v>2557</v>
      </c>
      <c r="D365" s="254" t="s">
        <v>2556</v>
      </c>
      <c r="E365" s="242"/>
    </row>
    <row r="366" spans="1:5" ht="15">
      <c r="A366" s="256"/>
      <c r="B366" s="252"/>
      <c r="C366" s="249"/>
      <c r="D366" s="254"/>
      <c r="E366" s="242"/>
    </row>
    <row r="367" spans="1:5" ht="15">
      <c r="A367" s="446"/>
      <c r="B367" s="250" t="s">
        <v>2555</v>
      </c>
      <c r="C367" s="251"/>
      <c r="D367" s="248" t="s">
        <v>2554</v>
      </c>
      <c r="E367" s="242"/>
    </row>
    <row r="368" spans="1:5" ht="15">
      <c r="A368" s="446"/>
      <c r="B368" s="251"/>
      <c r="C368" s="255" t="s">
        <v>2553</v>
      </c>
      <c r="D368" s="254" t="s">
        <v>2552</v>
      </c>
      <c r="E368" s="242"/>
    </row>
    <row r="369" spans="1:5" ht="15">
      <c r="A369" s="446"/>
      <c r="B369" s="251"/>
      <c r="C369" s="255" t="s">
        <v>2551</v>
      </c>
      <c r="D369" s="254" t="s">
        <v>2550</v>
      </c>
      <c r="E369" s="242"/>
    </row>
    <row r="370" spans="1:5" ht="15">
      <c r="A370" s="446"/>
      <c r="B370" s="251"/>
      <c r="C370" s="255"/>
      <c r="D370" s="254"/>
      <c r="E370" s="242"/>
    </row>
    <row r="371" spans="1:5" ht="15">
      <c r="A371" s="446"/>
      <c r="B371" s="250" t="s">
        <v>2549</v>
      </c>
      <c r="C371" s="249"/>
      <c r="D371" s="248" t="s">
        <v>2548</v>
      </c>
      <c r="E371" s="242"/>
    </row>
    <row r="372" spans="1:5" ht="25.5">
      <c r="A372" s="446"/>
      <c r="B372" s="251"/>
      <c r="C372" s="255" t="s">
        <v>2547</v>
      </c>
      <c r="D372" s="254" t="s">
        <v>2546</v>
      </c>
      <c r="E372" s="242"/>
    </row>
    <row r="373" spans="1:5" ht="15">
      <c r="A373" s="446"/>
      <c r="B373" s="251"/>
      <c r="C373" s="255" t="s">
        <v>2545</v>
      </c>
      <c r="D373" s="254" t="s">
        <v>2544</v>
      </c>
      <c r="E373" s="242"/>
    </row>
    <row r="374" spans="1:5" ht="15">
      <c r="A374" s="446"/>
      <c r="B374" s="251"/>
      <c r="C374" s="255" t="s">
        <v>2543</v>
      </c>
      <c r="D374" s="254" t="s">
        <v>2542</v>
      </c>
      <c r="E374" s="242"/>
    </row>
    <row r="375" spans="1:5" ht="15">
      <c r="A375" s="446"/>
      <c r="B375" s="251"/>
      <c r="C375" s="255" t="s">
        <v>2541</v>
      </c>
      <c r="D375" s="254" t="s">
        <v>2540</v>
      </c>
      <c r="E375" s="242"/>
    </row>
    <row r="376" spans="1:5" ht="15">
      <c r="A376" s="446"/>
      <c r="B376" s="251"/>
      <c r="C376" s="255" t="s">
        <v>2539</v>
      </c>
      <c r="D376" s="254" t="s">
        <v>2538</v>
      </c>
      <c r="E376" s="242"/>
    </row>
    <row r="377" spans="1:5" ht="15">
      <c r="A377" s="256"/>
      <c r="B377" s="252"/>
      <c r="C377" s="255"/>
      <c r="D377" s="254"/>
      <c r="E377" s="242"/>
    </row>
    <row r="378" spans="1:5" ht="15">
      <c r="A378" s="446"/>
      <c r="B378" s="250" t="s">
        <v>2537</v>
      </c>
      <c r="C378" s="251"/>
      <c r="D378" s="248" t="s">
        <v>2536</v>
      </c>
      <c r="E378" s="242"/>
    </row>
    <row r="379" spans="1:5" ht="15">
      <c r="A379" s="446"/>
      <c r="B379" s="251"/>
      <c r="C379" s="255" t="s">
        <v>2535</v>
      </c>
      <c r="D379" s="254" t="s">
        <v>2534</v>
      </c>
      <c r="E379" s="242"/>
    </row>
    <row r="380" spans="1:5" ht="15">
      <c r="A380" s="446"/>
      <c r="B380" s="251"/>
      <c r="C380" s="255" t="s">
        <v>2533</v>
      </c>
      <c r="D380" s="254" t="s">
        <v>2532</v>
      </c>
      <c r="E380" s="242"/>
    </row>
    <row r="381" spans="1:5" ht="15">
      <c r="A381" s="256"/>
      <c r="B381" s="252"/>
      <c r="C381" s="255"/>
      <c r="D381" s="267"/>
      <c r="E381" s="242"/>
    </row>
    <row r="382" spans="1:5" ht="15">
      <c r="A382" s="446"/>
      <c r="B382" s="250" t="s">
        <v>2531</v>
      </c>
      <c r="C382" s="251"/>
      <c r="D382" s="248" t="s">
        <v>2530</v>
      </c>
      <c r="E382" s="242"/>
    </row>
    <row r="383" spans="1:5" ht="15">
      <c r="A383" s="446"/>
      <c r="B383" s="251"/>
      <c r="C383" s="255" t="s">
        <v>2529</v>
      </c>
      <c r="D383" s="254" t="s">
        <v>2528</v>
      </c>
      <c r="E383" s="242"/>
    </row>
    <row r="384" spans="1:5" ht="15">
      <c r="A384" s="446"/>
      <c r="B384" s="251"/>
      <c r="C384" s="255" t="s">
        <v>2527</v>
      </c>
      <c r="D384" s="254" t="s">
        <v>2526</v>
      </c>
      <c r="E384" s="242"/>
    </row>
    <row r="385" spans="1:5" ht="15">
      <c r="A385" s="446"/>
      <c r="B385" s="251"/>
      <c r="C385" s="255" t="s">
        <v>2525</v>
      </c>
      <c r="D385" s="254" t="s">
        <v>2524</v>
      </c>
      <c r="E385" s="242"/>
    </row>
    <row r="386" spans="1:5" ht="15">
      <c r="A386" s="446"/>
      <c r="B386" s="251"/>
      <c r="C386" s="255" t="s">
        <v>2523</v>
      </c>
      <c r="D386" s="254" t="s">
        <v>2522</v>
      </c>
      <c r="E386" s="242"/>
    </row>
    <row r="387" spans="1:5" ht="15">
      <c r="A387" s="446"/>
      <c r="B387" s="251"/>
      <c r="C387" s="255" t="s">
        <v>2521</v>
      </c>
      <c r="D387" s="254" t="s">
        <v>2520</v>
      </c>
      <c r="E387" s="242"/>
    </row>
    <row r="388" spans="1:5" ht="15">
      <c r="A388" s="446"/>
      <c r="B388" s="251"/>
      <c r="C388" s="255" t="s">
        <v>2519</v>
      </c>
      <c r="D388" s="254" t="s">
        <v>2518</v>
      </c>
      <c r="E388" s="242"/>
    </row>
    <row r="389" spans="1:5" ht="15">
      <c r="A389" s="256"/>
      <c r="B389" s="252"/>
      <c r="C389" s="255"/>
      <c r="D389" s="254"/>
      <c r="E389" s="242"/>
    </row>
    <row r="390" spans="1:5" ht="15">
      <c r="A390" s="446"/>
      <c r="B390" s="250" t="s">
        <v>2517</v>
      </c>
      <c r="C390" s="251"/>
      <c r="D390" s="248" t="s">
        <v>2515</v>
      </c>
      <c r="E390" s="242"/>
    </row>
    <row r="391" spans="1:5" ht="15">
      <c r="A391" s="446"/>
      <c r="B391" s="251"/>
      <c r="C391" s="255" t="s">
        <v>2516</v>
      </c>
      <c r="D391" s="254" t="s">
        <v>2515</v>
      </c>
      <c r="E391" s="242"/>
    </row>
    <row r="392" spans="1:5" ht="15">
      <c r="A392" s="256"/>
      <c r="B392" s="252"/>
      <c r="C392" s="255"/>
      <c r="D392" s="254"/>
      <c r="E392" s="242"/>
    </row>
    <row r="393" spans="1:5" ht="15">
      <c r="A393" s="446"/>
      <c r="B393" s="250" t="s">
        <v>2514</v>
      </c>
      <c r="C393" s="249"/>
      <c r="D393" s="265" t="s">
        <v>2513</v>
      </c>
      <c r="E393" s="242"/>
    </row>
    <row r="394" spans="1:5" ht="15">
      <c r="A394" s="446"/>
      <c r="B394" s="251"/>
      <c r="C394" s="255" t="s">
        <v>2512</v>
      </c>
      <c r="D394" s="254" t="s">
        <v>2511</v>
      </c>
      <c r="E394" s="242"/>
    </row>
    <row r="395" spans="1:5" ht="15">
      <c r="A395" s="446"/>
      <c r="B395" s="251"/>
      <c r="C395" s="255" t="s">
        <v>2510</v>
      </c>
      <c r="D395" s="254" t="s">
        <v>2509</v>
      </c>
      <c r="E395" s="242"/>
    </row>
    <row r="396" spans="1:5" ht="15">
      <c r="A396" s="446"/>
      <c r="B396" s="251"/>
      <c r="C396" s="255"/>
      <c r="D396" s="254"/>
      <c r="E396" s="242"/>
    </row>
    <row r="397" spans="1:5" ht="15">
      <c r="A397" s="253">
        <v>24</v>
      </c>
      <c r="B397" s="251"/>
      <c r="C397" s="249"/>
      <c r="D397" s="248" t="s">
        <v>2508</v>
      </c>
      <c r="E397" s="242"/>
    </row>
    <row r="398" spans="1:5" ht="15">
      <c r="A398" s="446"/>
      <c r="B398" s="251"/>
      <c r="C398" s="250"/>
      <c r="D398" s="248"/>
      <c r="E398" s="242"/>
    </row>
    <row r="399" spans="1:5" ht="25.5" customHeight="1">
      <c r="A399" s="446"/>
      <c r="B399" s="250" t="s">
        <v>2507</v>
      </c>
      <c r="C399" s="249"/>
      <c r="D399" s="248" t="s">
        <v>2505</v>
      </c>
      <c r="E399" s="242"/>
    </row>
    <row r="400" spans="1:5" ht="25.5" customHeight="1">
      <c r="A400" s="446"/>
      <c r="B400" s="251"/>
      <c r="C400" s="255" t="s">
        <v>2506</v>
      </c>
      <c r="D400" s="254" t="s">
        <v>2505</v>
      </c>
      <c r="E400" s="242"/>
    </row>
    <row r="401" spans="1:5" ht="12.75" customHeight="1">
      <c r="A401" s="263"/>
      <c r="B401" s="261"/>
      <c r="C401" s="255" t="s">
        <v>2504</v>
      </c>
      <c r="D401" s="254" t="s">
        <v>2503</v>
      </c>
      <c r="E401" s="242"/>
    </row>
    <row r="402" spans="1:5" ht="12.75" customHeight="1">
      <c r="A402" s="263"/>
      <c r="B402" s="261"/>
      <c r="C402" s="255" t="s">
        <v>2502</v>
      </c>
      <c r="D402" s="254" t="s">
        <v>2501</v>
      </c>
      <c r="E402" s="242"/>
    </row>
    <row r="403" spans="1:5" ht="12.75" customHeight="1">
      <c r="A403" s="263"/>
      <c r="B403" s="261"/>
      <c r="C403" s="255" t="s">
        <v>2500</v>
      </c>
      <c r="D403" s="254" t="s">
        <v>2499</v>
      </c>
      <c r="E403" s="242"/>
    </row>
    <row r="404" spans="1:5" ht="12.75" customHeight="1">
      <c r="A404" s="256"/>
      <c r="B404" s="252"/>
      <c r="C404" s="255"/>
      <c r="D404" s="254"/>
      <c r="E404" s="242"/>
    </row>
    <row r="405" spans="1:5" ht="25.5">
      <c r="A405" s="446"/>
      <c r="B405" s="250" t="s">
        <v>2498</v>
      </c>
      <c r="C405" s="249"/>
      <c r="D405" s="248" t="s">
        <v>2496</v>
      </c>
      <c r="E405" s="242"/>
    </row>
    <row r="406" spans="1:5" ht="15">
      <c r="A406" s="446"/>
      <c r="B406" s="251"/>
      <c r="C406" s="255" t="s">
        <v>2497</v>
      </c>
      <c r="D406" s="254" t="s">
        <v>2496</v>
      </c>
      <c r="E406" s="242"/>
    </row>
    <row r="407" spans="1:5" ht="15">
      <c r="A407" s="256"/>
      <c r="B407" s="252"/>
      <c r="C407" s="268"/>
      <c r="D407" s="267"/>
      <c r="E407" s="242"/>
    </row>
    <row r="408" spans="1:5" ht="15">
      <c r="A408" s="446"/>
      <c r="B408" s="250" t="s">
        <v>2495</v>
      </c>
      <c r="C408" s="249"/>
      <c r="D408" s="248" t="s">
        <v>2494</v>
      </c>
      <c r="E408" s="242"/>
    </row>
    <row r="409" spans="1:5" ht="15">
      <c r="A409" s="446"/>
      <c r="B409" s="251"/>
      <c r="C409" s="255" t="s">
        <v>2493</v>
      </c>
      <c r="D409" s="254" t="s">
        <v>2492</v>
      </c>
      <c r="E409" s="242"/>
    </row>
    <row r="410" spans="1:5" ht="15">
      <c r="A410" s="446"/>
      <c r="B410" s="251"/>
      <c r="C410" s="255" t="s">
        <v>2491</v>
      </c>
      <c r="D410" s="254" t="s">
        <v>2490</v>
      </c>
      <c r="E410" s="242"/>
    </row>
    <row r="411" spans="1:5" ht="15">
      <c r="A411" s="446"/>
      <c r="B411" s="251"/>
      <c r="C411" s="255" t="s">
        <v>2489</v>
      </c>
      <c r="D411" s="254" t="s">
        <v>2488</v>
      </c>
      <c r="E411" s="242"/>
    </row>
    <row r="412" spans="1:5" ht="15">
      <c r="A412" s="446"/>
      <c r="B412" s="251"/>
      <c r="C412" s="255" t="s">
        <v>2487</v>
      </c>
      <c r="D412" s="254" t="s">
        <v>2486</v>
      </c>
      <c r="E412" s="242"/>
    </row>
    <row r="413" spans="1:5" ht="15">
      <c r="A413" s="446"/>
      <c r="B413" s="251"/>
      <c r="C413" s="250"/>
      <c r="D413" s="248"/>
      <c r="E413" s="242"/>
    </row>
    <row r="414" spans="1:5" ht="15">
      <c r="A414" s="446"/>
      <c r="B414" s="250" t="s">
        <v>2485</v>
      </c>
      <c r="C414" s="249"/>
      <c r="D414" s="248" t="s">
        <v>2484</v>
      </c>
      <c r="E414" s="242"/>
    </row>
    <row r="415" spans="1:5" ht="15">
      <c r="A415" s="446"/>
      <c r="B415" s="251"/>
      <c r="C415" s="255" t="s">
        <v>2483</v>
      </c>
      <c r="D415" s="254" t="s">
        <v>2482</v>
      </c>
      <c r="E415" s="242"/>
    </row>
    <row r="416" spans="1:5" ht="15">
      <c r="A416" s="446"/>
      <c r="B416" s="251"/>
      <c r="C416" s="255" t="s">
        <v>2481</v>
      </c>
      <c r="D416" s="254" t="s">
        <v>2480</v>
      </c>
      <c r="E416" s="242"/>
    </row>
    <row r="417" spans="1:5" ht="15">
      <c r="A417" s="446"/>
      <c r="B417" s="251"/>
      <c r="C417" s="255" t="s">
        <v>2479</v>
      </c>
      <c r="D417" s="254" t="s">
        <v>2478</v>
      </c>
      <c r="E417" s="242"/>
    </row>
    <row r="418" spans="1:5" ht="15">
      <c r="A418" s="446"/>
      <c r="B418" s="251"/>
      <c r="C418" s="255" t="s">
        <v>2477</v>
      </c>
      <c r="D418" s="254" t="s">
        <v>2476</v>
      </c>
      <c r="E418" s="242"/>
    </row>
    <row r="419" spans="1:5" ht="15">
      <c r="A419" s="446"/>
      <c r="B419" s="251"/>
      <c r="C419" s="255" t="s">
        <v>2475</v>
      </c>
      <c r="D419" s="254" t="s">
        <v>2474</v>
      </c>
      <c r="E419" s="242"/>
    </row>
    <row r="420" spans="1:5" ht="15">
      <c r="A420" s="446"/>
      <c r="B420" s="251"/>
      <c r="C420" s="255" t="s">
        <v>2473</v>
      </c>
      <c r="D420" s="254" t="s">
        <v>2472</v>
      </c>
      <c r="E420" s="242"/>
    </row>
    <row r="421" spans="1:5" ht="15">
      <c r="A421" s="446"/>
      <c r="B421" s="251"/>
      <c r="C421" s="250"/>
      <c r="D421" s="248"/>
      <c r="E421" s="242"/>
    </row>
    <row r="422" spans="1:5" ht="15">
      <c r="A422" s="446"/>
      <c r="B422" s="250" t="s">
        <v>2471</v>
      </c>
      <c r="C422" s="249"/>
      <c r="D422" s="248" t="s">
        <v>2470</v>
      </c>
      <c r="E422" s="242"/>
    </row>
    <row r="423" spans="1:5" ht="12.75" customHeight="1">
      <c r="A423" s="446"/>
      <c r="B423" s="251"/>
      <c r="C423" s="255" t="s">
        <v>2469</v>
      </c>
      <c r="D423" s="254" t="s">
        <v>2468</v>
      </c>
      <c r="E423" s="242"/>
    </row>
    <row r="424" spans="1:5" ht="12.75" customHeight="1">
      <c r="A424" s="263"/>
      <c r="B424" s="261"/>
      <c r="C424" s="255" t="s">
        <v>2467</v>
      </c>
      <c r="D424" s="254" t="s">
        <v>2466</v>
      </c>
      <c r="E424" s="242"/>
    </row>
    <row r="425" spans="1:5" ht="12.75" customHeight="1">
      <c r="A425" s="263"/>
      <c r="B425" s="261"/>
      <c r="C425" s="255" t="s">
        <v>2465</v>
      </c>
      <c r="D425" s="254" t="s">
        <v>2464</v>
      </c>
      <c r="E425" s="242"/>
    </row>
    <row r="426" spans="1:5" ht="12.75" customHeight="1">
      <c r="A426" s="263"/>
      <c r="B426" s="261"/>
      <c r="C426" s="255" t="s">
        <v>2463</v>
      </c>
      <c r="D426" s="254" t="s">
        <v>2462</v>
      </c>
      <c r="E426" s="242"/>
    </row>
    <row r="427" spans="1:5" ht="12.75" customHeight="1">
      <c r="A427" s="446"/>
      <c r="B427" s="251"/>
      <c r="C427" s="255" t="s">
        <v>2461</v>
      </c>
      <c r="D427" s="254" t="s">
        <v>2460</v>
      </c>
      <c r="E427" s="242"/>
    </row>
    <row r="428" spans="1:5" ht="12.75" customHeight="1">
      <c r="A428" s="263"/>
      <c r="B428" s="261"/>
      <c r="C428" s="255" t="s">
        <v>2459</v>
      </c>
      <c r="D428" s="254" t="s">
        <v>2458</v>
      </c>
      <c r="E428" s="242"/>
    </row>
    <row r="429" spans="1:5" ht="12.75" customHeight="1">
      <c r="A429" s="263"/>
      <c r="B429" s="261"/>
      <c r="C429" s="255" t="s">
        <v>2457</v>
      </c>
      <c r="D429" s="254" t="s">
        <v>2456</v>
      </c>
      <c r="E429" s="242"/>
    </row>
    <row r="430" spans="1:5" ht="12.75" customHeight="1">
      <c r="A430" s="263"/>
      <c r="B430" s="261"/>
      <c r="C430" s="255" t="s">
        <v>2455</v>
      </c>
      <c r="D430" s="254" t="s">
        <v>2454</v>
      </c>
      <c r="E430" s="242"/>
    </row>
    <row r="431" spans="1:5" ht="12.75" customHeight="1">
      <c r="A431" s="446"/>
      <c r="B431" s="251"/>
      <c r="C431" s="255" t="s">
        <v>2453</v>
      </c>
      <c r="D431" s="254" t="s">
        <v>2452</v>
      </c>
      <c r="E431" s="242"/>
    </row>
    <row r="432" spans="1:5" ht="12.75" customHeight="1">
      <c r="A432" s="446"/>
      <c r="B432" s="251"/>
      <c r="C432" s="250"/>
      <c r="D432" s="248"/>
      <c r="E432" s="242"/>
    </row>
    <row r="433" spans="1:5" ht="15">
      <c r="A433" s="253">
        <v>25</v>
      </c>
      <c r="B433" s="251"/>
      <c r="C433" s="249"/>
      <c r="D433" s="248" t="s">
        <v>2451</v>
      </c>
      <c r="E433" s="242"/>
    </row>
    <row r="434" spans="1:5" ht="15">
      <c r="A434" s="446"/>
      <c r="B434" s="251"/>
      <c r="C434" s="250"/>
      <c r="D434" s="248"/>
      <c r="E434" s="242"/>
    </row>
    <row r="435" spans="1:5" ht="15">
      <c r="A435" s="446"/>
      <c r="B435" s="250" t="s">
        <v>2450</v>
      </c>
      <c r="C435" s="249"/>
      <c r="D435" s="248" t="s">
        <v>2449</v>
      </c>
      <c r="E435" s="242"/>
    </row>
    <row r="436" spans="1:5" ht="15">
      <c r="A436" s="446"/>
      <c r="B436" s="251"/>
      <c r="C436" s="255" t="s">
        <v>2448</v>
      </c>
      <c r="D436" s="254" t="s">
        <v>2447</v>
      </c>
      <c r="E436" s="242"/>
    </row>
    <row r="437" spans="1:5" ht="15">
      <c r="A437" s="446"/>
      <c r="B437" s="251"/>
      <c r="C437" s="255" t="s">
        <v>2446</v>
      </c>
      <c r="D437" s="254" t="s">
        <v>2445</v>
      </c>
      <c r="E437" s="242"/>
    </row>
    <row r="438" spans="1:5" ht="15">
      <c r="A438" s="256"/>
      <c r="B438" s="252"/>
      <c r="C438" s="250"/>
      <c r="D438" s="254"/>
      <c r="E438" s="242"/>
    </row>
    <row r="439" spans="1:5" ht="15">
      <c r="A439" s="446"/>
      <c r="B439" s="250" t="s">
        <v>2444</v>
      </c>
      <c r="C439" s="249"/>
      <c r="D439" s="248" t="s">
        <v>2443</v>
      </c>
      <c r="E439" s="242"/>
    </row>
    <row r="440" spans="1:5" ht="15">
      <c r="A440" s="446"/>
      <c r="B440" s="251"/>
      <c r="C440" s="255" t="s">
        <v>2442</v>
      </c>
      <c r="D440" s="254" t="s">
        <v>2441</v>
      </c>
      <c r="E440" s="242"/>
    </row>
    <row r="441" spans="1:5" ht="15">
      <c r="A441" s="446"/>
      <c r="B441" s="251"/>
      <c r="C441" s="255" t="s">
        <v>2440</v>
      </c>
      <c r="D441" s="258" t="s">
        <v>2439</v>
      </c>
      <c r="E441" s="242"/>
    </row>
    <row r="442" spans="1:5" ht="15">
      <c r="A442" s="256"/>
      <c r="B442" s="252"/>
      <c r="C442" s="255"/>
      <c r="D442" s="254"/>
      <c r="E442" s="242"/>
    </row>
    <row r="443" spans="1:5" ht="15">
      <c r="A443" s="446"/>
      <c r="B443" s="250" t="s">
        <v>2438</v>
      </c>
      <c r="C443" s="249"/>
      <c r="D443" s="248" t="s">
        <v>2436</v>
      </c>
      <c r="E443" s="242"/>
    </row>
    <row r="444" spans="1:5" ht="15">
      <c r="A444" s="288"/>
      <c r="B444" s="260"/>
      <c r="C444" s="255" t="s">
        <v>2437</v>
      </c>
      <c r="D444" s="254" t="s">
        <v>2436</v>
      </c>
      <c r="E444" s="242"/>
    </row>
    <row r="445" spans="1:5" ht="15">
      <c r="A445" s="446"/>
      <c r="B445" s="251"/>
      <c r="C445" s="255"/>
      <c r="D445" s="254"/>
      <c r="E445" s="242"/>
    </row>
    <row r="446" spans="1:5" ht="15">
      <c r="A446" s="446"/>
      <c r="B446" s="250" t="s">
        <v>2435</v>
      </c>
      <c r="C446" s="249"/>
      <c r="D446" s="248" t="s">
        <v>2433</v>
      </c>
      <c r="E446" s="242"/>
    </row>
    <row r="447" spans="1:5" ht="12.75" customHeight="1">
      <c r="A447" s="446"/>
      <c r="B447" s="251"/>
      <c r="C447" s="255" t="s">
        <v>2434</v>
      </c>
      <c r="D447" s="254" t="s">
        <v>2433</v>
      </c>
      <c r="E447" s="242"/>
    </row>
    <row r="448" spans="1:5" ht="12.75" customHeight="1">
      <c r="A448" s="256"/>
      <c r="B448" s="252"/>
      <c r="C448" s="250"/>
      <c r="D448" s="248"/>
      <c r="E448" s="242"/>
    </row>
    <row r="449" spans="1:5" ht="12.75" customHeight="1">
      <c r="A449" s="446"/>
      <c r="B449" s="250" t="s">
        <v>2432</v>
      </c>
      <c r="C449" s="249"/>
      <c r="D449" s="248" t="s">
        <v>2430</v>
      </c>
      <c r="E449" s="242"/>
    </row>
    <row r="450" spans="1:5" ht="12.75" customHeight="1">
      <c r="A450" s="446"/>
      <c r="B450" s="251"/>
      <c r="C450" s="255" t="s">
        <v>2431</v>
      </c>
      <c r="D450" s="254" t="s">
        <v>2430</v>
      </c>
      <c r="E450" s="242"/>
    </row>
    <row r="451" spans="1:5" ht="12.75" customHeight="1">
      <c r="A451" s="256"/>
      <c r="B451" s="252"/>
      <c r="C451" s="255"/>
      <c r="D451" s="254"/>
      <c r="E451" s="242"/>
    </row>
    <row r="452" spans="1:5" ht="15">
      <c r="A452" s="446"/>
      <c r="B452" s="250" t="s">
        <v>2429</v>
      </c>
      <c r="C452" s="249"/>
      <c r="D452" s="248" t="s">
        <v>2428</v>
      </c>
      <c r="E452" s="242"/>
    </row>
    <row r="453" spans="1:5" ht="15">
      <c r="A453" s="446"/>
      <c r="B453" s="251"/>
      <c r="C453" s="255" t="s">
        <v>2427</v>
      </c>
      <c r="D453" s="254" t="s">
        <v>2426</v>
      </c>
      <c r="E453" s="242"/>
    </row>
    <row r="454" spans="1:5" ht="15">
      <c r="A454" s="446"/>
      <c r="B454" s="251"/>
      <c r="C454" s="255" t="s">
        <v>2425</v>
      </c>
      <c r="D454" s="286" t="s">
        <v>2424</v>
      </c>
      <c r="E454" s="242"/>
    </row>
    <row r="455" spans="1:5" ht="15">
      <c r="A455" s="256"/>
      <c r="B455" s="252"/>
      <c r="C455" s="255"/>
      <c r="D455" s="286"/>
      <c r="E455" s="242"/>
    </row>
    <row r="456" spans="1:5" ht="15">
      <c r="A456" s="446"/>
      <c r="B456" s="250" t="s">
        <v>2423</v>
      </c>
      <c r="C456" s="249"/>
      <c r="D456" s="248" t="s">
        <v>2422</v>
      </c>
      <c r="E456" s="242"/>
    </row>
    <row r="457" spans="1:5" ht="15">
      <c r="A457" s="446"/>
      <c r="B457" s="251"/>
      <c r="C457" s="255" t="s">
        <v>2421</v>
      </c>
      <c r="D457" s="254" t="s">
        <v>2420</v>
      </c>
      <c r="E457" s="242"/>
    </row>
    <row r="458" spans="1:5" ht="15">
      <c r="A458" s="446"/>
      <c r="B458" s="251"/>
      <c r="C458" s="255" t="s">
        <v>2419</v>
      </c>
      <c r="D458" s="254" t="s">
        <v>2418</v>
      </c>
      <c r="E458" s="242"/>
    </row>
    <row r="459" spans="1:5" ht="15">
      <c r="A459" s="446"/>
      <c r="B459" s="251"/>
      <c r="C459" s="255" t="s">
        <v>2417</v>
      </c>
      <c r="D459" s="254" t="s">
        <v>2416</v>
      </c>
      <c r="E459" s="242"/>
    </row>
    <row r="460" spans="1:5" ht="15">
      <c r="A460" s="256"/>
      <c r="B460" s="252"/>
      <c r="C460" s="255"/>
      <c r="D460" s="254"/>
      <c r="E460" s="242"/>
    </row>
    <row r="461" spans="1:5" ht="15">
      <c r="A461" s="256"/>
      <c r="B461" s="250" t="s">
        <v>2415</v>
      </c>
      <c r="C461" s="252"/>
      <c r="D461" s="248" t="s">
        <v>2414</v>
      </c>
      <c r="E461" s="242"/>
    </row>
    <row r="462" spans="1:5" ht="15">
      <c r="A462" s="256"/>
      <c r="B462" s="252"/>
      <c r="C462" s="255" t="s">
        <v>2413</v>
      </c>
      <c r="D462" s="254" t="s">
        <v>2412</v>
      </c>
      <c r="E462" s="242"/>
    </row>
    <row r="463" spans="1:5" ht="15">
      <c r="A463" s="256"/>
      <c r="B463" s="252"/>
      <c r="C463" s="255" t="s">
        <v>2411</v>
      </c>
      <c r="D463" s="254" t="s">
        <v>2410</v>
      </c>
      <c r="E463" s="242"/>
    </row>
    <row r="464" spans="1:5" ht="15">
      <c r="A464" s="256"/>
      <c r="B464" s="252"/>
      <c r="C464" s="255" t="s">
        <v>2409</v>
      </c>
      <c r="D464" s="254" t="s">
        <v>2408</v>
      </c>
      <c r="E464" s="242"/>
    </row>
    <row r="465" spans="1:5" ht="15">
      <c r="A465" s="446"/>
      <c r="B465" s="251"/>
      <c r="C465" s="255" t="s">
        <v>2407</v>
      </c>
      <c r="D465" s="254" t="s">
        <v>2406</v>
      </c>
      <c r="E465" s="242"/>
    </row>
    <row r="466" spans="1:5" ht="15">
      <c r="A466" s="446"/>
      <c r="B466" s="251"/>
      <c r="C466" s="255" t="s">
        <v>2405</v>
      </c>
      <c r="D466" s="254" t="s">
        <v>2404</v>
      </c>
      <c r="E466" s="242"/>
    </row>
    <row r="467" spans="1:5" ht="15">
      <c r="A467" s="446"/>
      <c r="B467" s="251"/>
      <c r="C467" s="268" t="s">
        <v>1774</v>
      </c>
      <c r="D467" s="254"/>
      <c r="E467" s="242"/>
    </row>
    <row r="468" spans="1:5" ht="15">
      <c r="A468" s="253">
        <v>26</v>
      </c>
      <c r="B468" s="251"/>
      <c r="C468" s="249"/>
      <c r="D468" s="248" t="s">
        <v>2403</v>
      </c>
      <c r="E468" s="242"/>
    </row>
    <row r="469" spans="1:5" ht="15">
      <c r="A469" s="446"/>
      <c r="B469" s="251"/>
      <c r="C469" s="250"/>
      <c r="D469" s="248"/>
      <c r="E469" s="242"/>
    </row>
    <row r="470" spans="1:5" ht="15">
      <c r="A470" s="446"/>
      <c r="B470" s="250" t="s">
        <v>2402</v>
      </c>
      <c r="C470" s="249"/>
      <c r="D470" s="248" t="s">
        <v>2401</v>
      </c>
      <c r="E470" s="242"/>
    </row>
    <row r="471" spans="1:5" ht="15">
      <c r="A471" s="446"/>
      <c r="B471" s="251"/>
      <c r="C471" s="255" t="s">
        <v>2400</v>
      </c>
      <c r="D471" s="254" t="s">
        <v>2399</v>
      </c>
      <c r="E471" s="242"/>
    </row>
    <row r="472" spans="1:5" ht="15">
      <c r="A472" s="446"/>
      <c r="B472" s="251"/>
      <c r="C472" s="255" t="s">
        <v>2398</v>
      </c>
      <c r="D472" s="258" t="s">
        <v>2397</v>
      </c>
      <c r="E472" s="242"/>
    </row>
    <row r="473" spans="1:5" ht="15">
      <c r="A473" s="446"/>
      <c r="B473" s="251"/>
      <c r="C473" s="250"/>
      <c r="D473" s="248"/>
      <c r="E473" s="242"/>
    </row>
    <row r="474" spans="1:5" ht="15">
      <c r="A474" s="446"/>
      <c r="B474" s="250" t="s">
        <v>2396</v>
      </c>
      <c r="C474" s="249"/>
      <c r="D474" s="248" t="s">
        <v>2394</v>
      </c>
      <c r="E474" s="242"/>
    </row>
    <row r="475" spans="1:5" ht="15">
      <c r="A475" s="446"/>
      <c r="B475" s="251"/>
      <c r="C475" s="255" t="s">
        <v>2395</v>
      </c>
      <c r="D475" s="254" t="s">
        <v>2394</v>
      </c>
      <c r="E475" s="242"/>
    </row>
    <row r="476" spans="1:5" ht="15">
      <c r="A476" s="446"/>
      <c r="B476" s="251"/>
      <c r="C476" s="250"/>
      <c r="D476" s="248"/>
      <c r="E476" s="242"/>
    </row>
    <row r="477" spans="1:5" ht="15">
      <c r="A477" s="446"/>
      <c r="B477" s="250" t="s">
        <v>2393</v>
      </c>
      <c r="C477" s="249"/>
      <c r="D477" s="248" t="s">
        <v>2391</v>
      </c>
      <c r="E477" s="242"/>
    </row>
    <row r="478" spans="1:5" ht="15">
      <c r="A478" s="446"/>
      <c r="B478" s="251"/>
      <c r="C478" s="255" t="s">
        <v>2392</v>
      </c>
      <c r="D478" s="254" t="s">
        <v>2391</v>
      </c>
      <c r="E478" s="242"/>
    </row>
    <row r="479" spans="1:5" ht="15">
      <c r="A479" s="446"/>
      <c r="B479" s="251"/>
      <c r="C479" s="250"/>
      <c r="D479" s="248"/>
      <c r="E479" s="242"/>
    </row>
    <row r="480" spans="1:5" ht="15">
      <c r="A480" s="446"/>
      <c r="B480" s="250" t="s">
        <v>2390</v>
      </c>
      <c r="C480" s="249"/>
      <c r="D480" s="248" t="s">
        <v>2388</v>
      </c>
      <c r="E480" s="242"/>
    </row>
    <row r="481" spans="1:5" ht="15">
      <c r="A481" s="446"/>
      <c r="B481" s="251"/>
      <c r="C481" s="255" t="s">
        <v>2389</v>
      </c>
      <c r="D481" s="254" t="s">
        <v>2388</v>
      </c>
      <c r="E481" s="242"/>
    </row>
    <row r="482" spans="1:5" ht="15">
      <c r="A482" s="446"/>
      <c r="B482" s="251"/>
      <c r="C482" s="250"/>
      <c r="D482" s="248"/>
      <c r="E482" s="242"/>
    </row>
    <row r="483" spans="1:5" ht="25.5">
      <c r="A483" s="446"/>
      <c r="B483" s="250" t="s">
        <v>2387</v>
      </c>
      <c r="C483" s="249"/>
      <c r="D483" s="248" t="s">
        <v>2386</v>
      </c>
      <c r="E483" s="242"/>
    </row>
    <row r="484" spans="1:5" ht="15">
      <c r="A484" s="446"/>
      <c r="B484" s="251"/>
      <c r="C484" s="255" t="s">
        <v>2385</v>
      </c>
      <c r="D484" s="254" t="s">
        <v>2384</v>
      </c>
      <c r="E484" s="242"/>
    </row>
    <row r="485" spans="1:5" ht="15">
      <c r="A485" s="446"/>
      <c r="B485" s="251"/>
      <c r="C485" s="255" t="s">
        <v>2383</v>
      </c>
      <c r="D485" s="254" t="s">
        <v>2382</v>
      </c>
      <c r="E485" s="242"/>
    </row>
    <row r="486" spans="1:5" ht="15">
      <c r="A486" s="446"/>
      <c r="B486" s="251"/>
      <c r="C486" s="250"/>
      <c r="D486" s="248"/>
      <c r="E486" s="242"/>
    </row>
    <row r="487" spans="1:5" ht="15">
      <c r="A487" s="446"/>
      <c r="B487" s="250" t="s">
        <v>2381</v>
      </c>
      <c r="C487" s="249"/>
      <c r="D487" s="248" t="s">
        <v>2379</v>
      </c>
      <c r="E487" s="242"/>
    </row>
    <row r="488" spans="1:5" ht="15">
      <c r="A488" s="446"/>
      <c r="B488" s="251"/>
      <c r="C488" s="255" t="s">
        <v>2380</v>
      </c>
      <c r="D488" s="254" t="s">
        <v>2379</v>
      </c>
      <c r="E488" s="242"/>
    </row>
    <row r="489" spans="1:5" ht="15">
      <c r="A489" s="446"/>
      <c r="B489" s="251"/>
      <c r="C489" s="250"/>
      <c r="D489" s="248"/>
      <c r="E489" s="242"/>
    </row>
    <row r="490" spans="1:5" ht="15">
      <c r="A490" s="446"/>
      <c r="B490" s="250" t="s">
        <v>2378</v>
      </c>
      <c r="C490" s="249"/>
      <c r="D490" s="248" t="s">
        <v>2377</v>
      </c>
      <c r="E490" s="242"/>
    </row>
    <row r="491" spans="1:5" ht="15">
      <c r="A491" s="446"/>
      <c r="B491" s="251"/>
      <c r="C491" s="255" t="s">
        <v>2376</v>
      </c>
      <c r="D491" s="254" t="s">
        <v>2375</v>
      </c>
      <c r="E491" s="242"/>
    </row>
    <row r="492" spans="1:5" ht="15">
      <c r="A492" s="446"/>
      <c r="B492" s="251"/>
      <c r="C492" s="250"/>
      <c r="D492" s="248"/>
      <c r="E492" s="242"/>
    </row>
    <row r="493" spans="1:5" ht="15">
      <c r="A493" s="446"/>
      <c r="B493" s="250" t="s">
        <v>2374</v>
      </c>
      <c r="C493" s="287"/>
      <c r="D493" s="248" t="s">
        <v>2372</v>
      </c>
      <c r="E493" s="242"/>
    </row>
    <row r="494" spans="1:5" ht="15">
      <c r="A494" s="446"/>
      <c r="B494" s="251"/>
      <c r="C494" s="255" t="s">
        <v>2373</v>
      </c>
      <c r="D494" s="254" t="s">
        <v>2372</v>
      </c>
      <c r="E494" s="242"/>
    </row>
    <row r="495" spans="1:5" ht="15">
      <c r="A495" s="446"/>
      <c r="B495" s="251"/>
      <c r="C495" s="250"/>
      <c r="D495" s="248"/>
      <c r="E495" s="242"/>
    </row>
    <row r="496" spans="1:5" ht="15">
      <c r="A496" s="253">
        <v>27</v>
      </c>
      <c r="B496" s="251"/>
      <c r="C496" s="249"/>
      <c r="D496" s="248" t="s">
        <v>2371</v>
      </c>
      <c r="E496" s="242"/>
    </row>
    <row r="497" spans="1:5" ht="15">
      <c r="A497" s="446"/>
      <c r="B497" s="251"/>
      <c r="C497" s="250"/>
      <c r="D497" s="248"/>
      <c r="E497" s="242"/>
    </row>
    <row r="498" spans="1:5" ht="25.5">
      <c r="A498" s="446"/>
      <c r="B498" s="250" t="s">
        <v>2370</v>
      </c>
      <c r="C498" s="249"/>
      <c r="D498" s="248" t="s">
        <v>2369</v>
      </c>
      <c r="E498" s="242"/>
    </row>
    <row r="499" spans="1:5" ht="15">
      <c r="A499" s="446"/>
      <c r="B499" s="251"/>
      <c r="C499" s="255" t="s">
        <v>2368</v>
      </c>
      <c r="D499" s="254" t="s">
        <v>2367</v>
      </c>
      <c r="E499" s="242"/>
    </row>
    <row r="500" spans="1:5" ht="15">
      <c r="A500" s="446"/>
      <c r="B500" s="251"/>
      <c r="C500" s="255" t="s">
        <v>2366</v>
      </c>
      <c r="D500" s="254" t="s">
        <v>2365</v>
      </c>
      <c r="E500" s="242"/>
    </row>
    <row r="501" spans="1:5" ht="15">
      <c r="A501" s="446"/>
      <c r="B501" s="251"/>
      <c r="C501" s="250"/>
      <c r="D501" s="248"/>
      <c r="E501" s="242"/>
    </row>
    <row r="502" spans="1:5" ht="15">
      <c r="A502" s="446"/>
      <c r="B502" s="250" t="s">
        <v>2364</v>
      </c>
      <c r="C502" s="249"/>
      <c r="D502" s="248" t="s">
        <v>2362</v>
      </c>
      <c r="E502" s="242"/>
    </row>
    <row r="503" spans="1:5" ht="15">
      <c r="A503" s="446"/>
      <c r="B503" s="251"/>
      <c r="C503" s="255" t="s">
        <v>2363</v>
      </c>
      <c r="D503" s="254" t="s">
        <v>2362</v>
      </c>
      <c r="E503" s="242"/>
    </row>
    <row r="504" spans="1:5" ht="15">
      <c r="A504" s="256"/>
      <c r="B504" s="252"/>
      <c r="C504" s="250"/>
      <c r="D504" s="248"/>
      <c r="E504" s="242"/>
    </row>
    <row r="505" spans="1:5" ht="25.5">
      <c r="A505" s="446"/>
      <c r="B505" s="250" t="s">
        <v>2361</v>
      </c>
      <c r="C505" s="249"/>
      <c r="D505" s="248" t="s">
        <v>2360</v>
      </c>
      <c r="E505" s="242"/>
    </row>
    <row r="506" spans="1:5" ht="15">
      <c r="A506" s="446"/>
      <c r="B506" s="251"/>
      <c r="C506" s="249" t="s">
        <v>2359</v>
      </c>
      <c r="D506" s="254" t="s">
        <v>2358</v>
      </c>
      <c r="E506" s="242"/>
    </row>
    <row r="507" spans="1:5" ht="15">
      <c r="A507" s="446"/>
      <c r="B507" s="251"/>
      <c r="C507" s="249" t="s">
        <v>2357</v>
      </c>
      <c r="D507" s="254" t="s">
        <v>2356</v>
      </c>
      <c r="E507" s="242"/>
    </row>
    <row r="508" spans="1:5" ht="15">
      <c r="A508" s="446"/>
      <c r="B508" s="251"/>
      <c r="C508" s="249" t="s">
        <v>2355</v>
      </c>
      <c r="D508" s="254" t="s">
        <v>2354</v>
      </c>
      <c r="E508" s="242"/>
    </row>
    <row r="509" spans="1:5" ht="15">
      <c r="A509" s="446"/>
      <c r="B509" s="251"/>
      <c r="C509" s="250"/>
      <c r="D509" s="248"/>
      <c r="E509" s="242"/>
    </row>
    <row r="510" spans="1:5" ht="15">
      <c r="A510" s="446"/>
      <c r="B510" s="250" t="s">
        <v>2353</v>
      </c>
      <c r="C510" s="249"/>
      <c r="D510" s="248" t="s">
        <v>2352</v>
      </c>
      <c r="E510" s="242"/>
    </row>
    <row r="511" spans="1:5" ht="15">
      <c r="A511" s="446"/>
      <c r="B511" s="251"/>
      <c r="C511" s="255" t="s">
        <v>2351</v>
      </c>
      <c r="D511" s="254" t="s">
        <v>2350</v>
      </c>
      <c r="E511" s="242"/>
    </row>
    <row r="512" spans="1:5" ht="15">
      <c r="A512" s="446"/>
      <c r="B512" s="251"/>
      <c r="C512" s="250"/>
      <c r="D512" s="248"/>
      <c r="E512" s="242"/>
    </row>
    <row r="513" spans="1:5" ht="15">
      <c r="A513" s="446"/>
      <c r="B513" s="250" t="s">
        <v>2349</v>
      </c>
      <c r="C513" s="249"/>
      <c r="D513" s="248" t="s">
        <v>2348</v>
      </c>
      <c r="E513" s="242"/>
    </row>
    <row r="514" spans="1:5" ht="15">
      <c r="A514" s="446"/>
      <c r="B514" s="251"/>
      <c r="C514" s="255" t="s">
        <v>2347</v>
      </c>
      <c r="D514" s="254" t="s">
        <v>2346</v>
      </c>
      <c r="E514" s="242"/>
    </row>
    <row r="515" spans="1:5" ht="15">
      <c r="A515" s="446"/>
      <c r="B515" s="251"/>
      <c r="C515" s="255" t="s">
        <v>2345</v>
      </c>
      <c r="D515" s="258" t="s">
        <v>2344</v>
      </c>
      <c r="E515" s="242"/>
    </row>
    <row r="516" spans="1:5" ht="15">
      <c r="A516" s="446"/>
      <c r="B516" s="251"/>
      <c r="C516" s="250"/>
      <c r="D516" s="248"/>
      <c r="E516" s="242"/>
    </row>
    <row r="517" spans="1:5" ht="15">
      <c r="A517" s="446"/>
      <c r="B517" s="250" t="s">
        <v>2343</v>
      </c>
      <c r="C517" s="249"/>
      <c r="D517" s="248" t="s">
        <v>2341</v>
      </c>
      <c r="E517" s="242"/>
    </row>
    <row r="518" spans="1:5" ht="15">
      <c r="A518" s="446"/>
      <c r="B518" s="251"/>
      <c r="C518" s="255" t="s">
        <v>2342</v>
      </c>
      <c r="D518" s="254" t="s">
        <v>2341</v>
      </c>
      <c r="E518" s="242"/>
    </row>
    <row r="519" spans="1:5" ht="15">
      <c r="A519" s="446"/>
      <c r="B519" s="251"/>
      <c r="C519" s="250"/>
      <c r="D519" s="248"/>
      <c r="E519" s="242"/>
    </row>
    <row r="520" spans="1:5" ht="15">
      <c r="A520" s="253">
        <v>28</v>
      </c>
      <c r="B520" s="251"/>
      <c r="C520" s="249"/>
      <c r="D520" s="248" t="s">
        <v>2340</v>
      </c>
      <c r="E520" s="242"/>
    </row>
    <row r="521" spans="1:5" ht="15">
      <c r="A521" s="446"/>
      <c r="B521" s="251"/>
      <c r="C521" s="250"/>
      <c r="D521" s="248"/>
      <c r="E521" s="242"/>
    </row>
    <row r="522" spans="1:5" ht="15">
      <c r="A522" s="446"/>
      <c r="B522" s="250" t="s">
        <v>2339</v>
      </c>
      <c r="C522" s="249"/>
      <c r="D522" s="248" t="s">
        <v>2338</v>
      </c>
      <c r="E522" s="242"/>
    </row>
    <row r="523" spans="1:5" ht="15">
      <c r="A523" s="446"/>
      <c r="B523" s="251"/>
      <c r="C523" s="255" t="s">
        <v>2337</v>
      </c>
      <c r="D523" s="254" t="s">
        <v>2336</v>
      </c>
      <c r="E523" s="242"/>
    </row>
    <row r="524" spans="1:5" ht="15">
      <c r="A524" s="446"/>
      <c r="B524" s="251"/>
      <c r="C524" s="255" t="s">
        <v>2335</v>
      </c>
      <c r="D524" s="254" t="s">
        <v>2334</v>
      </c>
      <c r="E524" s="242"/>
    </row>
    <row r="525" spans="1:5" ht="15">
      <c r="A525" s="446"/>
      <c r="B525" s="251"/>
      <c r="C525" s="255" t="s">
        <v>2333</v>
      </c>
      <c r="D525" s="254" t="s">
        <v>2332</v>
      </c>
      <c r="E525" s="242"/>
    </row>
    <row r="526" spans="1:5" ht="15">
      <c r="A526" s="446"/>
      <c r="B526" s="251"/>
      <c r="C526" s="255" t="s">
        <v>2331</v>
      </c>
      <c r="D526" s="254" t="s">
        <v>2330</v>
      </c>
      <c r="E526" s="242"/>
    </row>
    <row r="527" spans="1:5" ht="15">
      <c r="A527" s="446"/>
      <c r="B527" s="251"/>
      <c r="C527" s="255" t="s">
        <v>2329</v>
      </c>
      <c r="D527" s="254" t="s">
        <v>2328</v>
      </c>
      <c r="E527" s="242"/>
    </row>
    <row r="528" spans="1:5" ht="15">
      <c r="A528" s="446"/>
      <c r="B528" s="251"/>
      <c r="C528" s="255"/>
      <c r="D528" s="254"/>
      <c r="E528" s="242"/>
    </row>
    <row r="529" spans="1:5" ht="15">
      <c r="A529" s="446"/>
      <c r="B529" s="250" t="s">
        <v>2327</v>
      </c>
      <c r="C529" s="249"/>
      <c r="D529" s="248" t="s">
        <v>2326</v>
      </c>
      <c r="E529" s="242"/>
    </row>
    <row r="530" spans="1:5" ht="15">
      <c r="A530" s="446"/>
      <c r="B530" s="251"/>
      <c r="C530" s="255" t="s">
        <v>2325</v>
      </c>
      <c r="D530" s="254" t="s">
        <v>2324</v>
      </c>
      <c r="E530" s="242"/>
    </row>
    <row r="531" spans="1:5" ht="15">
      <c r="A531" s="446"/>
      <c r="B531" s="251"/>
      <c r="C531" s="255" t="s">
        <v>2323</v>
      </c>
      <c r="D531" s="254" t="s">
        <v>2322</v>
      </c>
      <c r="E531" s="242"/>
    </row>
    <row r="532" spans="1:5" ht="15">
      <c r="A532" s="446"/>
      <c r="B532" s="251"/>
      <c r="C532" s="255" t="s">
        <v>2321</v>
      </c>
      <c r="D532" s="254" t="s">
        <v>2320</v>
      </c>
      <c r="E532" s="242"/>
    </row>
    <row r="533" spans="1:5" ht="15">
      <c r="A533" s="446"/>
      <c r="B533" s="251"/>
      <c r="C533" s="255" t="s">
        <v>2319</v>
      </c>
      <c r="D533" s="254" t="s">
        <v>2318</v>
      </c>
      <c r="E533" s="242"/>
    </row>
    <row r="534" spans="1:5" ht="15">
      <c r="A534" s="256"/>
      <c r="B534" s="252"/>
      <c r="C534" s="255" t="s">
        <v>2317</v>
      </c>
      <c r="D534" s="254" t="s">
        <v>2316</v>
      </c>
      <c r="E534" s="242"/>
    </row>
    <row r="535" spans="1:5" ht="15">
      <c r="A535" s="446"/>
      <c r="B535" s="251"/>
      <c r="C535" s="255" t="s">
        <v>2315</v>
      </c>
      <c r="D535" s="254" t="s">
        <v>2314</v>
      </c>
      <c r="E535" s="242"/>
    </row>
    <row r="536" spans="1:5" ht="15">
      <c r="A536" s="446"/>
      <c r="B536" s="251"/>
      <c r="C536" s="255"/>
      <c r="D536" s="254"/>
      <c r="E536" s="242"/>
    </row>
    <row r="537" spans="1:5" ht="15">
      <c r="A537" s="446"/>
      <c r="B537" s="250" t="s">
        <v>2313</v>
      </c>
      <c r="C537" s="249"/>
      <c r="D537" s="248" t="s">
        <v>2311</v>
      </c>
      <c r="E537" s="242"/>
    </row>
    <row r="538" spans="1:5" ht="15">
      <c r="A538" s="446"/>
      <c r="B538" s="251"/>
      <c r="C538" s="255" t="s">
        <v>2312</v>
      </c>
      <c r="D538" s="254" t="s">
        <v>2311</v>
      </c>
      <c r="E538" s="242"/>
    </row>
    <row r="539" spans="1:5" ht="15">
      <c r="A539" s="256"/>
      <c r="B539" s="252"/>
      <c r="C539" s="255"/>
      <c r="D539" s="254"/>
      <c r="E539" s="242"/>
    </row>
    <row r="540" spans="1:5" ht="15">
      <c r="A540" s="446"/>
      <c r="B540" s="250" t="s">
        <v>2310</v>
      </c>
      <c r="C540" s="249"/>
      <c r="D540" s="248" t="s">
        <v>2309</v>
      </c>
      <c r="E540" s="242"/>
    </row>
    <row r="541" spans="1:5" ht="15">
      <c r="A541" s="446"/>
      <c r="B541" s="251"/>
      <c r="C541" s="255" t="s">
        <v>2308</v>
      </c>
      <c r="D541" s="254" t="s">
        <v>2307</v>
      </c>
      <c r="E541" s="242"/>
    </row>
    <row r="542" spans="1:5" ht="15">
      <c r="A542" s="446"/>
      <c r="B542" s="251"/>
      <c r="C542" s="255" t="s">
        <v>2306</v>
      </c>
      <c r="D542" s="286" t="s">
        <v>2305</v>
      </c>
      <c r="E542" s="242"/>
    </row>
    <row r="543" spans="1:5" ht="15">
      <c r="A543" s="256"/>
      <c r="B543" s="252"/>
      <c r="C543" s="268"/>
      <c r="D543" s="267"/>
      <c r="E543" s="242"/>
    </row>
    <row r="544" spans="1:5" ht="15">
      <c r="A544" s="446"/>
      <c r="B544" s="250" t="s">
        <v>2304</v>
      </c>
      <c r="C544" s="249"/>
      <c r="D544" s="248" t="s">
        <v>2303</v>
      </c>
      <c r="E544" s="242"/>
    </row>
    <row r="545" spans="1:5" ht="15">
      <c r="A545" s="446"/>
      <c r="B545" s="251"/>
      <c r="C545" s="255" t="s">
        <v>2302</v>
      </c>
      <c r="D545" s="254" t="s">
        <v>2301</v>
      </c>
      <c r="E545" s="242"/>
    </row>
    <row r="546" spans="1:5" ht="15">
      <c r="A546" s="446"/>
      <c r="B546" s="251"/>
      <c r="C546" s="255" t="s">
        <v>2300</v>
      </c>
      <c r="D546" s="254" t="s">
        <v>2299</v>
      </c>
      <c r="E546" s="242"/>
    </row>
    <row r="547" spans="1:5" ht="15">
      <c r="A547" s="446"/>
      <c r="B547" s="251"/>
      <c r="C547" s="255" t="s">
        <v>2298</v>
      </c>
      <c r="D547" s="254" t="s">
        <v>2297</v>
      </c>
      <c r="E547" s="242"/>
    </row>
    <row r="548" spans="1:5" ht="15">
      <c r="A548" s="446"/>
      <c r="B548" s="251"/>
      <c r="C548" s="255" t="s">
        <v>2296</v>
      </c>
      <c r="D548" s="254" t="s">
        <v>2295</v>
      </c>
      <c r="E548" s="242"/>
    </row>
    <row r="549" spans="1:5" ht="15">
      <c r="A549" s="446"/>
      <c r="B549" s="251"/>
      <c r="C549" s="255" t="s">
        <v>2294</v>
      </c>
      <c r="D549" s="254" t="s">
        <v>2293</v>
      </c>
      <c r="E549" s="242"/>
    </row>
    <row r="550" spans="1:5" ht="15">
      <c r="A550" s="446"/>
      <c r="B550" s="251"/>
      <c r="C550" s="255" t="s">
        <v>2292</v>
      </c>
      <c r="D550" s="254" t="s">
        <v>2291</v>
      </c>
      <c r="E550" s="242"/>
    </row>
    <row r="551" spans="1:5" ht="15">
      <c r="A551" s="446"/>
      <c r="B551" s="251"/>
      <c r="C551" s="255" t="s">
        <v>2290</v>
      </c>
      <c r="D551" s="254" t="s">
        <v>2289</v>
      </c>
      <c r="E551" s="242"/>
    </row>
    <row r="552" spans="1:5" ht="15">
      <c r="A552" s="446"/>
      <c r="B552" s="251"/>
      <c r="C552" s="255"/>
      <c r="D552" s="267"/>
      <c r="E552" s="242"/>
    </row>
    <row r="553" spans="1:5" ht="15">
      <c r="A553" s="253">
        <v>29</v>
      </c>
      <c r="B553" s="251"/>
      <c r="C553" s="249"/>
      <c r="D553" s="265" t="s">
        <v>2288</v>
      </c>
      <c r="E553" s="242"/>
    </row>
    <row r="554" spans="1:5" ht="15">
      <c r="A554" s="446"/>
      <c r="B554" s="251"/>
      <c r="C554" s="250"/>
      <c r="D554" s="248"/>
      <c r="E554" s="242"/>
    </row>
    <row r="555" spans="1:5" ht="15">
      <c r="A555" s="446"/>
      <c r="B555" s="250" t="s">
        <v>2287</v>
      </c>
      <c r="C555" s="249"/>
      <c r="D555" s="248" t="s">
        <v>2285</v>
      </c>
      <c r="E555" s="242"/>
    </row>
    <row r="556" spans="1:5" ht="15">
      <c r="A556" s="446"/>
      <c r="B556" s="251"/>
      <c r="C556" s="255" t="s">
        <v>2286</v>
      </c>
      <c r="D556" s="254" t="s">
        <v>2285</v>
      </c>
      <c r="E556" s="242"/>
    </row>
    <row r="557" spans="1:5" ht="15">
      <c r="A557" s="446"/>
      <c r="B557" s="251"/>
      <c r="C557" s="250"/>
      <c r="D557" s="248"/>
      <c r="E557" s="242"/>
    </row>
    <row r="558" spans="1:5" ht="15">
      <c r="A558" s="446"/>
      <c r="B558" s="250" t="s">
        <v>2284</v>
      </c>
      <c r="C558" s="249"/>
      <c r="D558" s="248" t="s">
        <v>2283</v>
      </c>
      <c r="E558" s="242"/>
    </row>
    <row r="559" spans="1:5" ht="15">
      <c r="A559" s="446"/>
      <c r="B559" s="251"/>
      <c r="C559" s="255" t="s">
        <v>2282</v>
      </c>
      <c r="D559" s="254" t="s">
        <v>2281</v>
      </c>
      <c r="E559" s="242"/>
    </row>
    <row r="560" spans="1:5" ht="15">
      <c r="A560" s="446"/>
      <c r="B560" s="251"/>
      <c r="C560" s="250"/>
      <c r="D560" s="248"/>
      <c r="E560" s="242"/>
    </row>
    <row r="561" spans="1:5" ht="15">
      <c r="A561" s="446"/>
      <c r="B561" s="250" t="s">
        <v>2280</v>
      </c>
      <c r="C561" s="249"/>
      <c r="D561" s="248" t="s">
        <v>2279</v>
      </c>
      <c r="E561" s="242"/>
    </row>
    <row r="562" spans="1:5" ht="15">
      <c r="A562" s="446"/>
      <c r="B562" s="251"/>
      <c r="C562" s="255" t="s">
        <v>2278</v>
      </c>
      <c r="D562" s="254" t="s">
        <v>2277</v>
      </c>
      <c r="E562" s="242"/>
    </row>
    <row r="563" spans="1:5" ht="15">
      <c r="A563" s="446"/>
      <c r="B563" s="251"/>
      <c r="C563" s="255" t="s">
        <v>2276</v>
      </c>
      <c r="D563" s="258" t="s">
        <v>2275</v>
      </c>
      <c r="E563" s="242"/>
    </row>
    <row r="564" spans="1:5" ht="15">
      <c r="A564" s="446"/>
      <c r="B564" s="251"/>
      <c r="C564" s="250"/>
      <c r="D564" s="248"/>
      <c r="E564" s="242"/>
    </row>
    <row r="565" spans="1:5" ht="15">
      <c r="A565" s="253">
        <v>30</v>
      </c>
      <c r="B565" s="251"/>
      <c r="C565" s="249"/>
      <c r="D565" s="248" t="s">
        <v>2274</v>
      </c>
      <c r="E565" s="242"/>
    </row>
    <row r="566" spans="1:5" ht="15">
      <c r="A566" s="446"/>
      <c r="B566" s="251"/>
      <c r="C566" s="250"/>
      <c r="D566" s="248"/>
      <c r="E566" s="242"/>
    </row>
    <row r="567" spans="1:5" ht="15">
      <c r="A567" s="446"/>
      <c r="B567" s="250" t="s">
        <v>2273</v>
      </c>
      <c r="C567" s="249"/>
      <c r="D567" s="248" t="s">
        <v>2272</v>
      </c>
      <c r="E567" s="242"/>
    </row>
    <row r="568" spans="1:5" ht="15">
      <c r="A568" s="446"/>
      <c r="B568" s="251"/>
      <c r="C568" s="255" t="s">
        <v>2271</v>
      </c>
      <c r="D568" s="254" t="s">
        <v>2270</v>
      </c>
      <c r="E568" s="242"/>
    </row>
    <row r="569" spans="1:5" ht="15">
      <c r="A569" s="446"/>
      <c r="B569" s="251"/>
      <c r="C569" s="255" t="s">
        <v>2269</v>
      </c>
      <c r="D569" s="254" t="s">
        <v>2268</v>
      </c>
      <c r="E569" s="242"/>
    </row>
    <row r="570" spans="1:5" ht="15">
      <c r="A570" s="446"/>
      <c r="B570" s="251"/>
      <c r="C570" s="250"/>
      <c r="D570" s="248"/>
      <c r="E570" s="242"/>
    </row>
    <row r="571" spans="1:5" ht="15">
      <c r="A571" s="446"/>
      <c r="B571" s="250" t="s">
        <v>2267</v>
      </c>
      <c r="C571" s="249"/>
      <c r="D571" s="265" t="s">
        <v>2265</v>
      </c>
      <c r="E571" s="242"/>
    </row>
    <row r="572" spans="1:5" ht="15">
      <c r="A572" s="446"/>
      <c r="B572" s="251"/>
      <c r="C572" s="255" t="s">
        <v>2266</v>
      </c>
      <c r="D572" s="258" t="s">
        <v>2265</v>
      </c>
      <c r="E572" s="242"/>
    </row>
    <row r="573" spans="1:5" ht="15">
      <c r="A573" s="446"/>
      <c r="B573" s="251"/>
      <c r="C573" s="250"/>
      <c r="D573" s="248"/>
      <c r="E573" s="242"/>
    </row>
    <row r="574" spans="1:5" ht="15">
      <c r="A574" s="446"/>
      <c r="B574" s="250" t="s">
        <v>2264</v>
      </c>
      <c r="C574" s="249"/>
      <c r="D574" s="248" t="s">
        <v>2262</v>
      </c>
      <c r="E574" s="242"/>
    </row>
    <row r="575" spans="1:5" ht="15">
      <c r="A575" s="446"/>
      <c r="B575" s="251"/>
      <c r="C575" s="255" t="s">
        <v>2263</v>
      </c>
      <c r="D575" s="254" t="s">
        <v>2262</v>
      </c>
      <c r="E575" s="242"/>
    </row>
    <row r="576" spans="1:5" ht="15">
      <c r="A576" s="446"/>
      <c r="B576" s="251"/>
      <c r="C576" s="255"/>
      <c r="D576" s="258"/>
      <c r="E576" s="242"/>
    </row>
    <row r="577" spans="1:5" ht="15">
      <c r="A577" s="446"/>
      <c r="B577" s="250" t="s">
        <v>2261</v>
      </c>
      <c r="C577" s="249"/>
      <c r="D577" s="248" t="s">
        <v>2259</v>
      </c>
      <c r="E577" s="242"/>
    </row>
    <row r="578" spans="1:5" ht="15">
      <c r="A578" s="446"/>
      <c r="B578" s="251"/>
      <c r="C578" s="255" t="s">
        <v>2260</v>
      </c>
      <c r="D578" s="254" t="s">
        <v>2259</v>
      </c>
      <c r="E578" s="242"/>
    </row>
    <row r="579" spans="1:5" ht="15">
      <c r="A579" s="446"/>
      <c r="B579" s="251"/>
      <c r="C579" s="250"/>
      <c r="D579" s="248"/>
      <c r="E579" s="242"/>
    </row>
    <row r="580" spans="1:5" ht="15">
      <c r="A580" s="446"/>
      <c r="B580" s="250" t="s">
        <v>2258</v>
      </c>
      <c r="C580" s="249"/>
      <c r="D580" s="248" t="s">
        <v>2257</v>
      </c>
      <c r="E580" s="242"/>
    </row>
    <row r="581" spans="1:5" ht="15">
      <c r="A581" s="446"/>
      <c r="B581" s="251"/>
      <c r="C581" s="255" t="s">
        <v>2256</v>
      </c>
      <c r="D581" s="254" t="s">
        <v>2255</v>
      </c>
      <c r="E581" s="242"/>
    </row>
    <row r="582" spans="1:5" ht="15">
      <c r="A582" s="446"/>
      <c r="B582" s="251"/>
      <c r="C582" s="255" t="s">
        <v>2254</v>
      </c>
      <c r="D582" s="254" t="s">
        <v>2253</v>
      </c>
      <c r="E582" s="242"/>
    </row>
    <row r="583" spans="1:5" ht="15">
      <c r="A583" s="446"/>
      <c r="B583" s="251"/>
      <c r="C583" s="255" t="s">
        <v>2252</v>
      </c>
      <c r="D583" s="254" t="s">
        <v>2251</v>
      </c>
      <c r="E583" s="242"/>
    </row>
    <row r="584" spans="1:5" ht="15">
      <c r="A584" s="446"/>
      <c r="B584" s="251"/>
      <c r="C584" s="250"/>
      <c r="D584" s="248"/>
      <c r="E584" s="242"/>
    </row>
    <row r="585" spans="1:5" ht="15">
      <c r="A585" s="253">
        <v>31</v>
      </c>
      <c r="B585" s="251"/>
      <c r="C585" s="249"/>
      <c r="D585" s="248" t="s">
        <v>2249</v>
      </c>
      <c r="E585" s="242"/>
    </row>
    <row r="586" spans="1:5" ht="15">
      <c r="A586" s="446"/>
      <c r="B586" s="251"/>
      <c r="C586" s="250"/>
      <c r="D586" s="248"/>
      <c r="E586" s="242"/>
    </row>
    <row r="587" spans="1:5" ht="15">
      <c r="A587" s="281"/>
      <c r="B587" s="250" t="s">
        <v>2250</v>
      </c>
      <c r="C587" s="280"/>
      <c r="D587" s="248" t="s">
        <v>2249</v>
      </c>
      <c r="E587" s="242"/>
    </row>
    <row r="588" spans="1:5" ht="15">
      <c r="A588" s="446"/>
      <c r="B588" s="251"/>
      <c r="C588" s="255" t="s">
        <v>2248</v>
      </c>
      <c r="D588" s="254" t="s">
        <v>2247</v>
      </c>
      <c r="E588" s="242"/>
    </row>
    <row r="589" spans="1:5" ht="15">
      <c r="A589" s="446"/>
      <c r="B589" s="251"/>
      <c r="C589" s="255" t="s">
        <v>2246</v>
      </c>
      <c r="D589" s="254" t="s">
        <v>2245</v>
      </c>
      <c r="E589" s="242"/>
    </row>
    <row r="590" spans="1:5" ht="15">
      <c r="A590" s="446"/>
      <c r="B590" s="251"/>
      <c r="C590" s="255" t="s">
        <v>2244</v>
      </c>
      <c r="D590" s="254" t="s">
        <v>2243</v>
      </c>
      <c r="E590" s="242"/>
    </row>
    <row r="591" spans="1:5" ht="15">
      <c r="A591" s="446"/>
      <c r="B591" s="251"/>
      <c r="C591" s="255" t="s">
        <v>2242</v>
      </c>
      <c r="D591" s="254" t="s">
        <v>2241</v>
      </c>
      <c r="E591" s="242"/>
    </row>
    <row r="592" spans="1:5" ht="15">
      <c r="A592" s="446"/>
      <c r="B592" s="251"/>
      <c r="C592" s="255"/>
      <c r="D592" s="254"/>
      <c r="E592" s="242"/>
    </row>
    <row r="593" spans="1:5" ht="15">
      <c r="A593" s="253">
        <v>32</v>
      </c>
      <c r="B593" s="251"/>
      <c r="C593" s="249"/>
      <c r="D593" s="248" t="s">
        <v>2240</v>
      </c>
      <c r="E593" s="242"/>
    </row>
    <row r="594" spans="1:5" ht="15">
      <c r="A594" s="446"/>
      <c r="B594" s="251"/>
      <c r="C594" s="250"/>
      <c r="D594" s="248"/>
      <c r="E594" s="242"/>
    </row>
    <row r="595" spans="1:5" ht="15">
      <c r="A595" s="446"/>
      <c r="B595" s="250" t="s">
        <v>2239</v>
      </c>
      <c r="C595" s="249"/>
      <c r="D595" s="248" t="s">
        <v>2238</v>
      </c>
      <c r="E595" s="242"/>
    </row>
    <row r="596" spans="1:5" ht="15">
      <c r="A596" s="446"/>
      <c r="B596" s="251"/>
      <c r="C596" s="255" t="s">
        <v>2237</v>
      </c>
      <c r="D596" s="254" t="s">
        <v>2236</v>
      </c>
      <c r="E596" s="242"/>
    </row>
    <row r="597" spans="1:5" ht="15">
      <c r="A597" s="446"/>
      <c r="B597" s="251"/>
      <c r="C597" s="255" t="s">
        <v>2235</v>
      </c>
      <c r="D597" s="254" t="s">
        <v>2234</v>
      </c>
      <c r="E597" s="242"/>
    </row>
    <row r="598" spans="1:5" ht="15">
      <c r="A598" s="446"/>
      <c r="B598" s="251"/>
      <c r="C598" s="255" t="s">
        <v>2233</v>
      </c>
      <c r="D598" s="254" t="s">
        <v>2232</v>
      </c>
      <c r="E598" s="242"/>
    </row>
    <row r="599" spans="1:5" ht="15">
      <c r="A599" s="446"/>
      <c r="B599" s="251"/>
      <c r="C599" s="250"/>
      <c r="D599" s="248"/>
      <c r="E599" s="242"/>
    </row>
    <row r="600" spans="1:5" ht="15">
      <c r="A600" s="446"/>
      <c r="B600" s="250" t="s">
        <v>2231</v>
      </c>
      <c r="C600" s="249"/>
      <c r="D600" s="248" t="s">
        <v>2229</v>
      </c>
      <c r="E600" s="242"/>
    </row>
    <row r="601" spans="1:5" ht="15">
      <c r="A601" s="446"/>
      <c r="B601" s="251"/>
      <c r="C601" s="255" t="s">
        <v>2230</v>
      </c>
      <c r="D601" s="254" t="s">
        <v>2229</v>
      </c>
      <c r="E601" s="242"/>
    </row>
    <row r="602" spans="1:5" ht="15">
      <c r="A602" s="446"/>
      <c r="B602" s="251"/>
      <c r="C602" s="250"/>
      <c r="D602" s="248"/>
      <c r="E602" s="242"/>
    </row>
    <row r="603" spans="1:5" ht="15">
      <c r="A603" s="446"/>
      <c r="B603" s="250" t="s">
        <v>2228</v>
      </c>
      <c r="C603" s="249"/>
      <c r="D603" s="248" t="s">
        <v>2226</v>
      </c>
      <c r="E603" s="242"/>
    </row>
    <row r="604" spans="1:5" ht="15">
      <c r="A604" s="446"/>
      <c r="B604" s="251"/>
      <c r="C604" s="255" t="s">
        <v>2227</v>
      </c>
      <c r="D604" s="254" t="s">
        <v>2226</v>
      </c>
      <c r="E604" s="242"/>
    </row>
    <row r="605" spans="1:5" ht="15">
      <c r="A605" s="446"/>
      <c r="B605" s="251"/>
      <c r="C605" s="250"/>
      <c r="D605" s="248"/>
      <c r="E605" s="242"/>
    </row>
    <row r="606" spans="1:5" ht="15">
      <c r="A606" s="446"/>
      <c r="B606" s="250" t="s">
        <v>2225</v>
      </c>
      <c r="C606" s="249"/>
      <c r="D606" s="248" t="s">
        <v>2223</v>
      </c>
      <c r="E606" s="242"/>
    </row>
    <row r="607" spans="1:5" ht="15">
      <c r="A607" s="446"/>
      <c r="B607" s="251"/>
      <c r="C607" s="255" t="s">
        <v>2224</v>
      </c>
      <c r="D607" s="254" t="s">
        <v>2223</v>
      </c>
      <c r="E607" s="242"/>
    </row>
    <row r="608" spans="1:5" ht="15">
      <c r="A608" s="446"/>
      <c r="B608" s="251"/>
      <c r="C608" s="250"/>
      <c r="D608" s="248"/>
      <c r="E608" s="242"/>
    </row>
    <row r="609" spans="1:5" ht="15">
      <c r="A609" s="446"/>
      <c r="B609" s="250" t="s">
        <v>2222</v>
      </c>
      <c r="C609" s="249"/>
      <c r="D609" s="248" t="s">
        <v>2220</v>
      </c>
      <c r="E609" s="242"/>
    </row>
    <row r="610" spans="1:5" ht="15">
      <c r="A610" s="446"/>
      <c r="B610" s="251"/>
      <c r="C610" s="255" t="s">
        <v>2221</v>
      </c>
      <c r="D610" s="254" t="s">
        <v>2220</v>
      </c>
      <c r="E610" s="242"/>
    </row>
    <row r="611" spans="1:5" ht="15">
      <c r="A611" s="446"/>
      <c r="B611" s="251"/>
      <c r="C611" s="250"/>
      <c r="D611" s="248"/>
      <c r="E611" s="242"/>
    </row>
    <row r="612" spans="1:5" ht="15">
      <c r="A612" s="446"/>
      <c r="B612" s="250" t="s">
        <v>2219</v>
      </c>
      <c r="C612" s="249"/>
      <c r="D612" s="248" t="s">
        <v>2218</v>
      </c>
      <c r="E612" s="242"/>
    </row>
    <row r="613" spans="1:5" ht="15">
      <c r="A613" s="446"/>
      <c r="B613" s="251"/>
      <c r="C613" s="255" t="s">
        <v>2217</v>
      </c>
      <c r="D613" s="254" t="s">
        <v>2216</v>
      </c>
      <c r="E613" s="242"/>
    </row>
    <row r="614" spans="1:5" ht="15">
      <c r="A614" s="446"/>
      <c r="B614" s="251"/>
      <c r="C614" s="255" t="s">
        <v>2215</v>
      </c>
      <c r="D614" s="254" t="s">
        <v>2214</v>
      </c>
      <c r="E614" s="242"/>
    </row>
    <row r="615" spans="1:5" ht="15">
      <c r="A615" s="446"/>
      <c r="B615" s="251"/>
      <c r="C615" s="255"/>
      <c r="D615" s="254"/>
      <c r="E615" s="242"/>
    </row>
    <row r="616" spans="1:5" ht="15">
      <c r="A616" s="253">
        <v>33</v>
      </c>
      <c r="B616" s="251"/>
      <c r="C616" s="249"/>
      <c r="D616" s="248" t="s">
        <v>2213</v>
      </c>
      <c r="E616" s="242"/>
    </row>
    <row r="617" spans="1:5" ht="15">
      <c r="A617" s="446"/>
      <c r="B617" s="251"/>
      <c r="C617" s="250"/>
      <c r="D617" s="248"/>
      <c r="E617" s="242"/>
    </row>
    <row r="618" spans="1:5" ht="15">
      <c r="A618" s="446"/>
      <c r="B618" s="250" t="s">
        <v>2212</v>
      </c>
      <c r="C618" s="249"/>
      <c r="D618" s="265" t="s">
        <v>2211</v>
      </c>
      <c r="E618" s="242"/>
    </row>
    <row r="619" spans="1:5" ht="15">
      <c r="A619" s="446"/>
      <c r="B619" s="251"/>
      <c r="C619" s="255" t="s">
        <v>2210</v>
      </c>
      <c r="D619" s="254" t="s">
        <v>2209</v>
      </c>
      <c r="E619" s="242"/>
    </row>
    <row r="620" spans="1:5" ht="15">
      <c r="A620" s="446"/>
      <c r="B620" s="251"/>
      <c r="C620" s="255" t="s">
        <v>2208</v>
      </c>
      <c r="D620" s="254" t="s">
        <v>2207</v>
      </c>
      <c r="E620" s="242"/>
    </row>
    <row r="621" spans="1:5" ht="15">
      <c r="A621" s="446"/>
      <c r="B621" s="251"/>
      <c r="C621" s="255" t="s">
        <v>2206</v>
      </c>
      <c r="D621" s="254" t="s">
        <v>2205</v>
      </c>
      <c r="E621" s="242"/>
    </row>
    <row r="622" spans="1:5" ht="15">
      <c r="A622" s="446"/>
      <c r="B622" s="251"/>
      <c r="C622" s="255" t="s">
        <v>2204</v>
      </c>
      <c r="D622" s="254" t="s">
        <v>2203</v>
      </c>
      <c r="E622" s="242"/>
    </row>
    <row r="623" spans="1:5" ht="15">
      <c r="A623" s="446"/>
      <c r="B623" s="251"/>
      <c r="C623" s="255" t="s">
        <v>2202</v>
      </c>
      <c r="D623" s="254" t="s">
        <v>2201</v>
      </c>
      <c r="E623" s="242"/>
    </row>
    <row r="624" spans="1:5" ht="15">
      <c r="A624" s="446"/>
      <c r="B624" s="251"/>
      <c r="C624" s="255" t="s">
        <v>2200</v>
      </c>
      <c r="D624" s="254" t="s">
        <v>2199</v>
      </c>
      <c r="E624" s="242"/>
    </row>
    <row r="625" spans="1:5" ht="15">
      <c r="A625" s="446"/>
      <c r="B625" s="251"/>
      <c r="C625" s="255" t="s">
        <v>2198</v>
      </c>
      <c r="D625" s="254" t="s">
        <v>2197</v>
      </c>
      <c r="E625" s="242"/>
    </row>
    <row r="626" spans="1:5" ht="12.75" customHeight="1">
      <c r="A626" s="263"/>
      <c r="B626" s="261"/>
      <c r="C626" s="255" t="s">
        <v>2196</v>
      </c>
      <c r="D626" s="254" t="s">
        <v>2195</v>
      </c>
      <c r="E626" s="242"/>
    </row>
    <row r="627" spans="1:5" ht="25.5">
      <c r="A627" s="263"/>
      <c r="B627" s="261"/>
      <c r="C627" s="255" t="s">
        <v>2194</v>
      </c>
      <c r="D627" s="254" t="s">
        <v>2193</v>
      </c>
      <c r="E627" s="242"/>
    </row>
    <row r="628" spans="1:5" ht="15">
      <c r="A628" s="446"/>
      <c r="B628" s="251"/>
      <c r="C628" s="255" t="s">
        <v>2192</v>
      </c>
      <c r="D628" s="254" t="s">
        <v>2191</v>
      </c>
      <c r="E628" s="242"/>
    </row>
    <row r="629" spans="1:5" ht="15">
      <c r="A629" s="446"/>
      <c r="B629" s="251"/>
      <c r="C629" s="250"/>
      <c r="D629" s="248"/>
      <c r="E629" s="242"/>
    </row>
    <row r="630" spans="1:5" ht="15">
      <c r="A630" s="446"/>
      <c r="B630" s="250" t="s">
        <v>2190</v>
      </c>
      <c r="C630" s="249"/>
      <c r="D630" s="248" t="s">
        <v>2188</v>
      </c>
      <c r="E630" s="242"/>
    </row>
    <row r="631" spans="1:5" ht="15">
      <c r="A631" s="446"/>
      <c r="B631" s="251"/>
      <c r="C631" s="255" t="s">
        <v>2189</v>
      </c>
      <c r="D631" s="254" t="s">
        <v>2188</v>
      </c>
      <c r="E631" s="242"/>
    </row>
    <row r="632" spans="1:5" ht="15">
      <c r="A632" s="446"/>
      <c r="B632" s="251"/>
      <c r="C632" s="250"/>
      <c r="D632" s="248"/>
      <c r="E632" s="242"/>
    </row>
    <row r="633" spans="1:5" ht="15">
      <c r="A633" s="446"/>
      <c r="B633" s="251"/>
      <c r="C633" s="250"/>
      <c r="D633" s="248"/>
      <c r="E633" s="242"/>
    </row>
    <row r="634" spans="1:5" ht="25.5">
      <c r="A634" s="446"/>
      <c r="B634" s="251"/>
      <c r="C634" s="250"/>
      <c r="D634" s="248" t="s">
        <v>309</v>
      </c>
      <c r="E634" s="242"/>
    </row>
    <row r="635" spans="1:5" ht="15">
      <c r="A635" s="446"/>
      <c r="B635" s="251"/>
      <c r="C635" s="255"/>
      <c r="D635" s="254"/>
      <c r="E635" s="242"/>
    </row>
    <row r="636" spans="1:5" ht="15">
      <c r="A636" s="253">
        <v>35</v>
      </c>
      <c r="B636" s="251"/>
      <c r="C636" s="249"/>
      <c r="D636" s="248" t="s">
        <v>2187</v>
      </c>
      <c r="E636" s="242"/>
    </row>
    <row r="637" spans="1:5" ht="15">
      <c r="A637" s="446"/>
      <c r="B637" s="251"/>
      <c r="C637" s="250"/>
      <c r="D637" s="248"/>
      <c r="E637" s="242"/>
    </row>
    <row r="638" spans="1:5" ht="12.75" customHeight="1">
      <c r="A638" s="446"/>
      <c r="B638" s="251" t="s">
        <v>2186</v>
      </c>
      <c r="C638" s="249"/>
      <c r="D638" s="248" t="s">
        <v>2185</v>
      </c>
      <c r="E638" s="242"/>
    </row>
    <row r="639" spans="1:5" ht="12.75" customHeight="1">
      <c r="A639" s="446"/>
      <c r="B639" s="257"/>
      <c r="C639" s="255" t="s">
        <v>2184</v>
      </c>
      <c r="D639" s="254" t="s">
        <v>2183</v>
      </c>
      <c r="E639" s="242"/>
    </row>
    <row r="640" spans="1:5" ht="12.75" customHeight="1">
      <c r="A640" s="446"/>
      <c r="B640" s="251"/>
      <c r="C640" s="255" t="s">
        <v>2182</v>
      </c>
      <c r="D640" s="254" t="s">
        <v>2181</v>
      </c>
      <c r="E640" s="242"/>
    </row>
    <row r="641" spans="1:5" ht="15">
      <c r="A641" s="446"/>
      <c r="B641" s="251"/>
      <c r="C641" s="255" t="s">
        <v>2180</v>
      </c>
      <c r="D641" s="254" t="s">
        <v>2179</v>
      </c>
      <c r="E641" s="242"/>
    </row>
    <row r="642" spans="1:5" ht="15">
      <c r="A642" s="446"/>
      <c r="B642" s="251"/>
      <c r="C642" s="255" t="s">
        <v>2178</v>
      </c>
      <c r="D642" s="254" t="s">
        <v>2177</v>
      </c>
      <c r="E642" s="242"/>
    </row>
    <row r="643" spans="1:5" ht="15">
      <c r="A643" s="446"/>
      <c r="B643" s="251"/>
      <c r="C643" s="250"/>
      <c r="D643" s="248"/>
      <c r="E643" s="242"/>
    </row>
    <row r="644" spans="1:5" ht="15">
      <c r="A644" s="446"/>
      <c r="B644" s="250" t="s">
        <v>2176</v>
      </c>
      <c r="C644" s="249"/>
      <c r="D644" s="248" t="s">
        <v>2175</v>
      </c>
      <c r="E644" s="242"/>
    </row>
    <row r="645" spans="1:5" ht="15">
      <c r="A645" s="446"/>
      <c r="B645" s="251"/>
      <c r="C645" s="255" t="s">
        <v>2174</v>
      </c>
      <c r="D645" s="254" t="s">
        <v>2173</v>
      </c>
      <c r="E645" s="242"/>
    </row>
    <row r="646" spans="1:5" ht="15">
      <c r="A646" s="446"/>
      <c r="B646" s="251"/>
      <c r="C646" s="255" t="s">
        <v>2172</v>
      </c>
      <c r="D646" s="254" t="s">
        <v>2171</v>
      </c>
      <c r="E646" s="242"/>
    </row>
    <row r="647" spans="1:5" ht="15">
      <c r="A647" s="446"/>
      <c r="B647" s="251"/>
      <c r="C647" s="255" t="s">
        <v>2170</v>
      </c>
      <c r="D647" s="254" t="s">
        <v>2169</v>
      </c>
      <c r="E647" s="242"/>
    </row>
    <row r="648" spans="1:5" ht="15">
      <c r="A648" s="446"/>
      <c r="B648" s="251"/>
      <c r="C648" s="250"/>
      <c r="D648" s="248"/>
      <c r="E648" s="242"/>
    </row>
    <row r="649" spans="1:5" ht="15">
      <c r="A649" s="446"/>
      <c r="B649" s="250" t="s">
        <v>2168</v>
      </c>
      <c r="C649" s="249"/>
      <c r="D649" s="248" t="s">
        <v>2167</v>
      </c>
      <c r="E649" s="242"/>
    </row>
    <row r="650" spans="1:5" ht="12.75" customHeight="1">
      <c r="A650" s="446"/>
      <c r="B650" s="251"/>
      <c r="C650" s="255" t="s">
        <v>2166</v>
      </c>
      <c r="D650" s="258" t="s">
        <v>2165</v>
      </c>
      <c r="E650" s="242"/>
    </row>
    <row r="651" spans="1:5" ht="12.75" customHeight="1">
      <c r="A651" s="263"/>
      <c r="B651" s="261"/>
      <c r="C651" s="255" t="s">
        <v>2164</v>
      </c>
      <c r="D651" s="258" t="s">
        <v>2163</v>
      </c>
      <c r="E651" s="242"/>
    </row>
    <row r="652" spans="1:5" ht="12.75" customHeight="1">
      <c r="A652" s="263"/>
      <c r="B652" s="261"/>
      <c r="C652" s="255" t="s">
        <v>2162</v>
      </c>
      <c r="D652" s="258" t="s">
        <v>2161</v>
      </c>
      <c r="E652" s="242"/>
    </row>
    <row r="653" spans="1:5" ht="12.75" customHeight="1">
      <c r="A653" s="263"/>
      <c r="B653" s="261"/>
      <c r="C653" s="266" t="s">
        <v>2160</v>
      </c>
      <c r="D653" s="258" t="s">
        <v>2159</v>
      </c>
      <c r="E653" s="242"/>
    </row>
    <row r="654" spans="1:5" ht="12.75" customHeight="1">
      <c r="A654" s="263"/>
      <c r="B654" s="261"/>
      <c r="C654" s="266" t="s">
        <v>2158</v>
      </c>
      <c r="D654" s="258" t="s">
        <v>2157</v>
      </c>
      <c r="E654" s="242"/>
    </row>
    <row r="655" spans="1:5" ht="12.75" customHeight="1">
      <c r="A655" s="263"/>
      <c r="B655" s="261"/>
      <c r="C655" s="255" t="s">
        <v>2156</v>
      </c>
      <c r="D655" s="258" t="s">
        <v>2155</v>
      </c>
      <c r="E655" s="242"/>
    </row>
    <row r="656" spans="1:5" ht="12.75" customHeight="1">
      <c r="A656" s="263"/>
      <c r="B656" s="261"/>
      <c r="C656" s="255" t="s">
        <v>2154</v>
      </c>
      <c r="D656" s="258" t="s">
        <v>2153</v>
      </c>
      <c r="E656" s="242"/>
    </row>
    <row r="657" spans="1:5" ht="12.75" customHeight="1">
      <c r="A657" s="446"/>
      <c r="B657" s="251"/>
      <c r="C657" s="266" t="s">
        <v>2152</v>
      </c>
      <c r="D657" s="258" t="s">
        <v>2151</v>
      </c>
      <c r="E657" s="242"/>
    </row>
    <row r="658" spans="1:5" ht="12.75" customHeight="1">
      <c r="A658" s="263"/>
      <c r="B658" s="261"/>
      <c r="C658" s="257"/>
      <c r="D658" s="259"/>
      <c r="E658" s="242"/>
    </row>
    <row r="659" spans="1:5" ht="12.75" customHeight="1">
      <c r="A659" s="446"/>
      <c r="B659" s="251"/>
      <c r="C659" s="250" t="s">
        <v>1774</v>
      </c>
      <c r="D659" s="248"/>
      <c r="E659" s="242"/>
    </row>
    <row r="660" spans="1:5" ht="25.5">
      <c r="A660" s="446"/>
      <c r="B660" s="251"/>
      <c r="C660" s="250"/>
      <c r="D660" s="248" t="s">
        <v>2150</v>
      </c>
      <c r="E660" s="242"/>
    </row>
    <row r="661" spans="1:5" ht="15">
      <c r="A661" s="446"/>
      <c r="B661" s="251"/>
      <c r="C661" s="255"/>
      <c r="D661" s="254"/>
      <c r="E661" s="242"/>
    </row>
    <row r="662" spans="1:5" ht="15">
      <c r="A662" s="253">
        <v>36</v>
      </c>
      <c r="B662" s="251"/>
      <c r="C662" s="249"/>
      <c r="D662" s="248" t="s">
        <v>2147</v>
      </c>
      <c r="E662" s="242"/>
    </row>
    <row r="663" spans="1:5" ht="15">
      <c r="A663" s="446"/>
      <c r="B663" s="251"/>
      <c r="C663" s="250"/>
      <c r="D663" s="248"/>
      <c r="E663" s="242"/>
    </row>
    <row r="664" spans="1:5" ht="15">
      <c r="A664" s="446"/>
      <c r="B664" s="250" t="s">
        <v>2149</v>
      </c>
      <c r="C664" s="249"/>
      <c r="D664" s="248" t="s">
        <v>2147</v>
      </c>
      <c r="E664" s="242"/>
    </row>
    <row r="665" spans="1:5" ht="15">
      <c r="A665" s="446"/>
      <c r="B665" s="251"/>
      <c r="C665" s="255" t="s">
        <v>2148</v>
      </c>
      <c r="D665" s="254" t="s">
        <v>2147</v>
      </c>
      <c r="E665" s="242"/>
    </row>
    <row r="666" spans="1:5" ht="15">
      <c r="A666" s="446"/>
      <c r="B666" s="251"/>
      <c r="C666" s="250"/>
      <c r="D666" s="248"/>
      <c r="E666" s="242"/>
    </row>
    <row r="667" spans="1:5" ht="15">
      <c r="A667" s="253">
        <v>37</v>
      </c>
      <c r="B667" s="251"/>
      <c r="C667" s="249"/>
      <c r="D667" s="248" t="s">
        <v>2144</v>
      </c>
      <c r="E667" s="242"/>
    </row>
    <row r="668" spans="1:5" ht="15">
      <c r="A668" s="446"/>
      <c r="B668" s="251"/>
      <c r="C668" s="250"/>
      <c r="D668" s="248"/>
      <c r="E668" s="242"/>
    </row>
    <row r="669" spans="1:5" ht="15">
      <c r="A669" s="446"/>
      <c r="B669" s="250" t="s">
        <v>2146</v>
      </c>
      <c r="C669" s="249"/>
      <c r="D669" s="248" t="s">
        <v>2144</v>
      </c>
      <c r="E669" s="242"/>
    </row>
    <row r="670" spans="1:5" ht="15">
      <c r="A670" s="446"/>
      <c r="B670" s="251"/>
      <c r="C670" s="255" t="s">
        <v>2145</v>
      </c>
      <c r="D670" s="258" t="s">
        <v>2144</v>
      </c>
      <c r="E670" s="242"/>
    </row>
    <row r="671" spans="1:5" ht="15">
      <c r="A671" s="446"/>
      <c r="B671" s="251"/>
      <c r="C671" s="250"/>
      <c r="D671" s="248"/>
      <c r="E671" s="242"/>
    </row>
    <row r="672" spans="1:5" ht="15">
      <c r="A672" s="253">
        <v>38</v>
      </c>
      <c r="B672" s="251"/>
      <c r="C672" s="249"/>
      <c r="D672" s="265" t="s">
        <v>2143</v>
      </c>
      <c r="E672" s="242"/>
    </row>
    <row r="673" spans="1:5" ht="15">
      <c r="A673" s="446"/>
      <c r="B673" s="251"/>
      <c r="C673" s="250"/>
      <c r="D673" s="248"/>
      <c r="E673" s="242"/>
    </row>
    <row r="674" spans="1:5" ht="15">
      <c r="A674" s="446"/>
      <c r="B674" s="250" t="s">
        <v>2142</v>
      </c>
      <c r="C674" s="249"/>
      <c r="D674" s="284" t="s">
        <v>2141</v>
      </c>
      <c r="E674" s="242"/>
    </row>
    <row r="675" spans="1:5" ht="15">
      <c r="A675" s="446"/>
      <c r="B675" s="251"/>
      <c r="C675" s="255" t="s">
        <v>2140</v>
      </c>
      <c r="D675" s="283" t="s">
        <v>2139</v>
      </c>
      <c r="E675" s="242"/>
    </row>
    <row r="676" spans="1:5" ht="15">
      <c r="A676" s="446"/>
      <c r="B676" s="251"/>
      <c r="C676" s="255" t="s">
        <v>2138</v>
      </c>
      <c r="D676" s="283" t="s">
        <v>2137</v>
      </c>
      <c r="E676" s="242"/>
    </row>
    <row r="677" spans="1:5" ht="15">
      <c r="A677" s="446"/>
      <c r="B677" s="251"/>
      <c r="C677" s="250"/>
      <c r="D677" s="248"/>
      <c r="E677" s="242"/>
    </row>
    <row r="678" spans="1:5" ht="15">
      <c r="A678" s="446"/>
      <c r="B678" s="250" t="s">
        <v>2136</v>
      </c>
      <c r="C678" s="249"/>
      <c r="D678" s="284" t="s">
        <v>2135</v>
      </c>
      <c r="E678" s="242"/>
    </row>
    <row r="679" spans="1:5" ht="15">
      <c r="A679" s="446"/>
      <c r="B679" s="251"/>
      <c r="C679" s="285" t="s">
        <v>2134</v>
      </c>
      <c r="D679" s="254" t="s">
        <v>2133</v>
      </c>
      <c r="E679" s="242"/>
    </row>
    <row r="680" spans="1:5" ht="15">
      <c r="A680" s="446"/>
      <c r="B680" s="251"/>
      <c r="C680" s="255" t="s">
        <v>2132</v>
      </c>
      <c r="D680" s="283" t="s">
        <v>2131</v>
      </c>
      <c r="E680" s="242"/>
    </row>
    <row r="681" spans="1:5" ht="15">
      <c r="A681" s="446"/>
      <c r="B681" s="251"/>
      <c r="C681" s="250"/>
      <c r="D681" s="248"/>
      <c r="E681" s="242"/>
    </row>
    <row r="682" spans="1:5" ht="15">
      <c r="A682" s="446"/>
      <c r="B682" s="250" t="s">
        <v>2130</v>
      </c>
      <c r="C682" s="249"/>
      <c r="D682" s="284" t="s">
        <v>2129</v>
      </c>
      <c r="E682" s="242"/>
    </row>
    <row r="683" spans="1:5" ht="15">
      <c r="A683" s="446"/>
      <c r="B683" s="251"/>
      <c r="C683" s="255" t="s">
        <v>2128</v>
      </c>
      <c r="D683" s="283" t="s">
        <v>2127</v>
      </c>
      <c r="E683" s="242"/>
    </row>
    <row r="684" spans="1:5" ht="15">
      <c r="A684" s="446"/>
      <c r="B684" s="251"/>
      <c r="C684" s="255" t="s">
        <v>2126</v>
      </c>
      <c r="D684" s="283" t="s">
        <v>2125</v>
      </c>
      <c r="E684" s="242"/>
    </row>
    <row r="685" spans="1:5" ht="15">
      <c r="A685" s="446"/>
      <c r="B685" s="251"/>
      <c r="C685" s="250"/>
      <c r="D685" s="248"/>
      <c r="E685" s="242"/>
    </row>
    <row r="686" spans="1:5" ht="15">
      <c r="A686" s="253">
        <v>39</v>
      </c>
      <c r="B686" s="251"/>
      <c r="C686" s="249"/>
      <c r="D686" s="248" t="s">
        <v>2122</v>
      </c>
      <c r="E686" s="242"/>
    </row>
    <row r="687" spans="1:5" ht="15">
      <c r="A687" s="446"/>
      <c r="B687" s="251"/>
      <c r="C687" s="250"/>
      <c r="D687" s="248"/>
      <c r="E687" s="242"/>
    </row>
    <row r="688" spans="1:5" ht="15">
      <c r="A688" s="446"/>
      <c r="B688" s="250" t="s">
        <v>2124</v>
      </c>
      <c r="C688" s="249"/>
      <c r="D688" s="248" t="s">
        <v>2122</v>
      </c>
      <c r="E688" s="242"/>
    </row>
    <row r="689" spans="1:5" ht="15">
      <c r="A689" s="446"/>
      <c r="B689" s="251"/>
      <c r="C689" s="255" t="s">
        <v>2123</v>
      </c>
      <c r="D689" s="258" t="s">
        <v>2122</v>
      </c>
      <c r="E689" s="242"/>
    </row>
    <row r="690" spans="1:5" ht="15">
      <c r="A690" s="446"/>
      <c r="B690" s="251"/>
      <c r="C690" s="255"/>
      <c r="D690" s="254"/>
      <c r="E690" s="242"/>
    </row>
    <row r="691" spans="1:5" ht="15">
      <c r="A691" s="446"/>
      <c r="B691" s="251"/>
      <c r="C691" s="250"/>
      <c r="D691" s="248"/>
      <c r="E691" s="242"/>
    </row>
    <row r="692" spans="1:5" ht="15">
      <c r="A692" s="446"/>
      <c r="B692" s="251"/>
      <c r="C692" s="250"/>
      <c r="D692" s="248" t="s">
        <v>308</v>
      </c>
      <c r="E692" s="242"/>
    </row>
    <row r="693" spans="1:5" ht="15">
      <c r="A693" s="446"/>
      <c r="B693" s="251"/>
      <c r="C693" s="255"/>
      <c r="D693" s="267"/>
      <c r="E693" s="242"/>
    </row>
    <row r="694" spans="1:5" ht="15">
      <c r="A694" s="253">
        <v>41</v>
      </c>
      <c r="B694" s="251"/>
      <c r="C694" s="249"/>
      <c r="D694" s="248" t="s">
        <v>2121</v>
      </c>
      <c r="E694" s="242"/>
    </row>
    <row r="695" spans="1:5" ht="15">
      <c r="A695" s="446"/>
      <c r="B695" s="251"/>
      <c r="C695" s="250"/>
      <c r="D695" s="248"/>
      <c r="E695" s="242"/>
    </row>
    <row r="696" spans="1:5" ht="15">
      <c r="A696" s="446"/>
      <c r="B696" s="250" t="s">
        <v>2120</v>
      </c>
      <c r="C696" s="249"/>
      <c r="D696" s="248" t="s">
        <v>2119</v>
      </c>
      <c r="E696" s="242"/>
    </row>
    <row r="697" spans="1:5" ht="15">
      <c r="A697" s="446"/>
      <c r="B697" s="251"/>
      <c r="C697" s="255" t="s">
        <v>2118</v>
      </c>
      <c r="D697" s="254" t="s">
        <v>2117</v>
      </c>
      <c r="E697" s="242"/>
    </row>
    <row r="698" spans="1:5" ht="15">
      <c r="A698" s="446"/>
      <c r="B698" s="251"/>
      <c r="C698" s="255"/>
      <c r="D698" s="254"/>
      <c r="E698" s="242"/>
    </row>
    <row r="699" spans="1:5" ht="12.75" customHeight="1">
      <c r="A699" s="446"/>
      <c r="B699" s="250" t="s">
        <v>2116</v>
      </c>
      <c r="C699" s="249"/>
      <c r="D699" s="248" t="s">
        <v>2115</v>
      </c>
      <c r="E699" s="242"/>
    </row>
    <row r="700" spans="1:5" ht="12.75" customHeight="1">
      <c r="A700" s="446"/>
      <c r="B700" s="251"/>
      <c r="C700" s="255" t="s">
        <v>2114</v>
      </c>
      <c r="D700" s="254" t="s">
        <v>2113</v>
      </c>
      <c r="E700" s="242"/>
    </row>
    <row r="701" spans="1:5" ht="12.75" customHeight="1">
      <c r="A701" s="263"/>
      <c r="B701" s="261"/>
      <c r="C701" s="255" t="s">
        <v>2112</v>
      </c>
      <c r="D701" s="254" t="s">
        <v>2111</v>
      </c>
      <c r="E701" s="242"/>
    </row>
    <row r="702" spans="1:5" ht="12.75" customHeight="1">
      <c r="A702" s="263"/>
      <c r="B702" s="261"/>
      <c r="C702" s="255" t="s">
        <v>2110</v>
      </c>
      <c r="D702" s="254" t="s">
        <v>2109</v>
      </c>
      <c r="E702" s="242"/>
    </row>
    <row r="703" spans="1:5" ht="12.75" customHeight="1">
      <c r="A703" s="446"/>
      <c r="B703" s="251"/>
      <c r="C703" s="268"/>
      <c r="D703" s="267"/>
      <c r="E703" s="242"/>
    </row>
    <row r="704" spans="1:5" ht="15">
      <c r="A704" s="253">
        <v>42</v>
      </c>
      <c r="B704" s="251"/>
      <c r="C704" s="249"/>
      <c r="D704" s="248" t="s">
        <v>2108</v>
      </c>
      <c r="E704" s="242"/>
    </row>
    <row r="705" spans="1:5" ht="15">
      <c r="A705" s="256"/>
      <c r="B705" s="252"/>
      <c r="C705" s="250"/>
      <c r="D705" s="248"/>
      <c r="E705" s="242"/>
    </row>
    <row r="706" spans="1:5" ht="15">
      <c r="A706" s="263"/>
      <c r="B706" s="250" t="s">
        <v>2107</v>
      </c>
      <c r="C706" s="249"/>
      <c r="D706" s="248" t="s">
        <v>2106</v>
      </c>
      <c r="E706" s="242"/>
    </row>
    <row r="707" spans="1:5" ht="15">
      <c r="A707" s="446"/>
      <c r="B707" s="251"/>
      <c r="C707" s="255" t="s">
        <v>2105</v>
      </c>
      <c r="D707" s="254" t="s">
        <v>2104</v>
      </c>
      <c r="E707" s="242"/>
    </row>
    <row r="708" spans="1:5" ht="15">
      <c r="A708" s="446"/>
      <c r="B708" s="251"/>
      <c r="C708" s="255" t="s">
        <v>2103</v>
      </c>
      <c r="D708" s="254" t="s">
        <v>2102</v>
      </c>
      <c r="E708" s="242"/>
    </row>
    <row r="709" spans="1:5" ht="15">
      <c r="A709" s="446"/>
      <c r="B709" s="251"/>
      <c r="C709" s="255" t="s">
        <v>2101</v>
      </c>
      <c r="D709" s="254" t="s">
        <v>2100</v>
      </c>
      <c r="E709" s="242"/>
    </row>
    <row r="710" spans="1:5" ht="15">
      <c r="A710" s="446"/>
      <c r="B710" s="251"/>
      <c r="C710" s="255"/>
      <c r="D710" s="254"/>
      <c r="E710" s="242"/>
    </row>
    <row r="711" spans="1:5" ht="15">
      <c r="A711" s="446"/>
      <c r="B711" s="250" t="s">
        <v>2099</v>
      </c>
      <c r="C711" s="249"/>
      <c r="D711" s="248" t="s">
        <v>2098</v>
      </c>
      <c r="E711" s="242"/>
    </row>
    <row r="712" spans="1:5" ht="12.75" customHeight="1">
      <c r="A712" s="446"/>
      <c r="B712" s="251"/>
      <c r="C712" s="255" t="s">
        <v>2097</v>
      </c>
      <c r="D712" s="254" t="s">
        <v>2096</v>
      </c>
      <c r="E712" s="242"/>
    </row>
    <row r="713" spans="1:5" ht="12.75" customHeight="1">
      <c r="A713" s="263"/>
      <c r="B713" s="261"/>
      <c r="C713" s="255" t="s">
        <v>2095</v>
      </c>
      <c r="D713" s="254" t="s">
        <v>2094</v>
      </c>
      <c r="E713" s="242"/>
    </row>
    <row r="714" spans="1:5" ht="12.75" customHeight="1">
      <c r="A714" s="263"/>
      <c r="B714" s="261"/>
      <c r="C714" s="255" t="s">
        <v>2093</v>
      </c>
      <c r="D714" s="254" t="s">
        <v>2092</v>
      </c>
      <c r="E714" s="242"/>
    </row>
    <row r="715" spans="1:5" ht="12.75" customHeight="1">
      <c r="A715" s="446"/>
      <c r="B715" s="251"/>
      <c r="C715" s="255" t="s">
        <v>2091</v>
      </c>
      <c r="D715" s="254" t="s">
        <v>2090</v>
      </c>
      <c r="E715" s="242"/>
    </row>
    <row r="716" spans="1:5" ht="12.75" customHeight="1">
      <c r="A716" s="446"/>
      <c r="B716" s="251"/>
      <c r="C716" s="250"/>
      <c r="D716" s="248"/>
      <c r="E716" s="242"/>
    </row>
    <row r="717" spans="1:5" ht="15">
      <c r="A717" s="446"/>
      <c r="B717" s="250" t="s">
        <v>2089</v>
      </c>
      <c r="C717" s="249"/>
      <c r="D717" s="248" t="s">
        <v>2088</v>
      </c>
      <c r="E717" s="242"/>
    </row>
    <row r="718" spans="1:5" ht="15">
      <c r="A718" s="446"/>
      <c r="B718" s="251"/>
      <c r="C718" s="255" t="s">
        <v>2087</v>
      </c>
      <c r="D718" s="254" t="s">
        <v>2086</v>
      </c>
      <c r="E718" s="242"/>
    </row>
    <row r="719" spans="1:5" ht="15">
      <c r="A719" s="446"/>
      <c r="B719" s="251"/>
      <c r="C719" s="255" t="s">
        <v>2085</v>
      </c>
      <c r="D719" s="254" t="s">
        <v>2084</v>
      </c>
      <c r="E719" s="242"/>
    </row>
    <row r="720" spans="1:5" ht="15">
      <c r="A720" s="446"/>
      <c r="B720" s="251"/>
      <c r="C720" s="249"/>
      <c r="D720" s="254"/>
      <c r="E720" s="242"/>
    </row>
    <row r="721" spans="1:5" ht="15">
      <c r="A721" s="253">
        <v>43</v>
      </c>
      <c r="B721" s="251"/>
      <c r="C721" s="249"/>
      <c r="D721" s="248" t="s">
        <v>2083</v>
      </c>
      <c r="E721" s="242"/>
    </row>
    <row r="722" spans="1:5" ht="15">
      <c r="A722" s="446"/>
      <c r="B722" s="251"/>
      <c r="C722" s="250"/>
      <c r="D722" s="248"/>
      <c r="E722" s="242"/>
    </row>
    <row r="723" spans="1:5" ht="15">
      <c r="A723" s="446"/>
      <c r="B723" s="250" t="s">
        <v>2082</v>
      </c>
      <c r="C723" s="249"/>
      <c r="D723" s="248" t="s">
        <v>2081</v>
      </c>
      <c r="E723" s="242"/>
    </row>
    <row r="724" spans="1:5" ht="15">
      <c r="A724" s="446"/>
      <c r="B724" s="251"/>
      <c r="C724" s="255" t="s">
        <v>2080</v>
      </c>
      <c r="D724" s="254" t="s">
        <v>2079</v>
      </c>
      <c r="E724" s="242"/>
    </row>
    <row r="725" spans="1:5" ht="15">
      <c r="A725" s="446"/>
      <c r="B725" s="251"/>
      <c r="C725" s="255" t="s">
        <v>2078</v>
      </c>
      <c r="D725" s="254" t="s">
        <v>2077</v>
      </c>
      <c r="E725" s="242"/>
    </row>
    <row r="726" spans="1:5" ht="15">
      <c r="A726" s="446"/>
      <c r="B726" s="251"/>
      <c r="C726" s="255" t="s">
        <v>2076</v>
      </c>
      <c r="D726" s="254" t="s">
        <v>2075</v>
      </c>
      <c r="E726" s="242"/>
    </row>
    <row r="727" spans="1:5" ht="15">
      <c r="A727" s="446"/>
      <c r="B727" s="251"/>
      <c r="C727" s="250"/>
      <c r="D727" s="248"/>
      <c r="E727" s="242"/>
    </row>
    <row r="728" spans="1:5" ht="15">
      <c r="A728" s="446"/>
      <c r="B728" s="250" t="s">
        <v>2074</v>
      </c>
      <c r="C728" s="249"/>
      <c r="D728" s="248" t="s">
        <v>2073</v>
      </c>
      <c r="E728" s="242"/>
    </row>
    <row r="729" spans="1:5" ht="15">
      <c r="A729" s="446"/>
      <c r="B729" s="251"/>
      <c r="C729" s="255" t="s">
        <v>2072</v>
      </c>
      <c r="D729" s="254" t="s">
        <v>2071</v>
      </c>
      <c r="E729" s="242"/>
    </row>
    <row r="730" spans="1:5" ht="15">
      <c r="A730" s="446"/>
      <c r="B730" s="251"/>
      <c r="C730" s="255" t="s">
        <v>2070</v>
      </c>
      <c r="D730" s="254" t="s">
        <v>2069</v>
      </c>
      <c r="E730" s="242"/>
    </row>
    <row r="731" spans="1:5" ht="15">
      <c r="A731" s="446"/>
      <c r="B731" s="251"/>
      <c r="C731" s="255" t="s">
        <v>2068</v>
      </c>
      <c r="D731" s="254" t="s">
        <v>2067</v>
      </c>
      <c r="E731" s="242"/>
    </row>
    <row r="732" spans="1:5" ht="15">
      <c r="A732" s="446"/>
      <c r="B732" s="251"/>
      <c r="C732" s="250"/>
      <c r="D732" s="248"/>
      <c r="E732" s="242"/>
    </row>
    <row r="733" spans="1:5" ht="15">
      <c r="A733" s="446"/>
      <c r="B733" s="250" t="s">
        <v>2066</v>
      </c>
      <c r="C733" s="249"/>
      <c r="D733" s="248" t="s">
        <v>2065</v>
      </c>
      <c r="E733" s="242"/>
    </row>
    <row r="734" spans="1:5" ht="15">
      <c r="A734" s="446"/>
      <c r="B734" s="251"/>
      <c r="C734" s="255" t="s">
        <v>2064</v>
      </c>
      <c r="D734" s="254" t="s">
        <v>2063</v>
      </c>
      <c r="E734" s="242"/>
    </row>
    <row r="735" spans="1:5" ht="12.75" customHeight="1">
      <c r="A735" s="446"/>
      <c r="B735" s="251"/>
      <c r="C735" s="255" t="s">
        <v>2062</v>
      </c>
      <c r="D735" s="254" t="s">
        <v>2061</v>
      </c>
      <c r="E735" s="242"/>
    </row>
    <row r="736" spans="1:5" ht="12.75" customHeight="1">
      <c r="A736" s="446"/>
      <c r="B736" s="251"/>
      <c r="C736" s="255" t="s">
        <v>2060</v>
      </c>
      <c r="D736" s="254" t="s">
        <v>2059</v>
      </c>
      <c r="E736" s="242"/>
    </row>
    <row r="737" spans="1:5" ht="12.75" customHeight="1">
      <c r="A737" s="446"/>
      <c r="B737" s="251"/>
      <c r="C737" s="255" t="s">
        <v>2058</v>
      </c>
      <c r="D737" s="254" t="s">
        <v>2057</v>
      </c>
      <c r="E737" s="242"/>
    </row>
    <row r="738" spans="1:5" ht="12.75" customHeight="1">
      <c r="A738" s="263"/>
      <c r="B738" s="261"/>
      <c r="C738" s="255" t="s">
        <v>2056</v>
      </c>
      <c r="D738" s="254" t="s">
        <v>2055</v>
      </c>
      <c r="E738" s="242"/>
    </row>
    <row r="739" spans="1:5" ht="12.75" customHeight="1">
      <c r="A739" s="263"/>
      <c r="B739" s="261"/>
      <c r="C739" s="255" t="s">
        <v>2054</v>
      </c>
      <c r="D739" s="258" t="s">
        <v>2053</v>
      </c>
      <c r="E739" s="242"/>
    </row>
    <row r="740" spans="1:5" ht="12.75" customHeight="1">
      <c r="A740" s="446"/>
      <c r="B740" s="251"/>
      <c r="C740" s="255" t="s">
        <v>2052</v>
      </c>
      <c r="D740" s="254" t="s">
        <v>2051</v>
      </c>
      <c r="E740" s="242"/>
    </row>
    <row r="741" spans="1:5" ht="12.75" customHeight="1">
      <c r="A741" s="446"/>
      <c r="B741" s="251"/>
      <c r="C741" s="255"/>
      <c r="D741" s="254"/>
      <c r="E741" s="242"/>
    </row>
    <row r="742" spans="1:5" ht="12.75" customHeight="1">
      <c r="A742" s="446"/>
      <c r="B742" s="250" t="s">
        <v>2050</v>
      </c>
      <c r="C742" s="249"/>
      <c r="D742" s="248" t="s">
        <v>2049</v>
      </c>
      <c r="E742" s="242"/>
    </row>
    <row r="743" spans="1:5" ht="12.75" customHeight="1">
      <c r="A743" s="446"/>
      <c r="B743" s="251"/>
      <c r="C743" s="255" t="s">
        <v>2048</v>
      </c>
      <c r="D743" s="254" t="s">
        <v>2047</v>
      </c>
      <c r="E743" s="242"/>
    </row>
    <row r="744" spans="1:5" ht="12.75" customHeight="1">
      <c r="A744" s="446"/>
      <c r="B744" s="251"/>
      <c r="C744" s="255" t="s">
        <v>2046</v>
      </c>
      <c r="D744" s="254" t="s">
        <v>2045</v>
      </c>
      <c r="E744" s="242"/>
    </row>
    <row r="745" spans="1:5" ht="12.75" customHeight="1">
      <c r="A745" s="446"/>
      <c r="B745" s="251"/>
      <c r="C745" s="255" t="s">
        <v>2044</v>
      </c>
      <c r="D745" s="254" t="s">
        <v>2043</v>
      </c>
      <c r="E745" s="242"/>
    </row>
    <row r="746" spans="1:5" ht="12.75" customHeight="1">
      <c r="A746" s="263"/>
      <c r="B746" s="261"/>
      <c r="C746" s="255" t="s">
        <v>2042</v>
      </c>
      <c r="D746" s="254" t="s">
        <v>2041</v>
      </c>
      <c r="E746" s="242"/>
    </row>
    <row r="747" spans="1:5" ht="12.75" customHeight="1">
      <c r="A747" s="263"/>
      <c r="B747" s="261"/>
      <c r="C747" s="257"/>
      <c r="D747" s="259"/>
      <c r="E747" s="242"/>
    </row>
    <row r="748" spans="1:5" ht="12.75" customHeight="1">
      <c r="A748" s="446"/>
      <c r="B748" s="251"/>
      <c r="C748" s="250"/>
      <c r="D748" s="248"/>
      <c r="E748" s="242"/>
    </row>
    <row r="749" spans="1:5" ht="25.5">
      <c r="A749" s="446"/>
      <c r="B749" s="251"/>
      <c r="C749" s="250"/>
      <c r="D749" s="248" t="s">
        <v>307</v>
      </c>
      <c r="E749" s="242"/>
    </row>
    <row r="750" spans="1:5" ht="15">
      <c r="A750" s="446"/>
      <c r="B750" s="251"/>
      <c r="C750" s="255"/>
      <c r="D750" s="254"/>
      <c r="E750" s="242"/>
    </row>
    <row r="751" spans="1:5" ht="15">
      <c r="A751" s="253">
        <v>45</v>
      </c>
      <c r="B751" s="251"/>
      <c r="C751" s="249"/>
      <c r="D751" s="248" t="s">
        <v>2040</v>
      </c>
      <c r="E751" s="242"/>
    </row>
    <row r="752" spans="1:5" ht="15">
      <c r="A752" s="446"/>
      <c r="B752" s="251"/>
      <c r="C752" s="250"/>
      <c r="D752" s="248"/>
      <c r="E752" s="242"/>
    </row>
    <row r="753" spans="1:5" ht="15">
      <c r="A753" s="446"/>
      <c r="B753" s="250" t="s">
        <v>2039</v>
      </c>
      <c r="C753" s="249"/>
      <c r="D753" s="248" t="s">
        <v>2038</v>
      </c>
      <c r="E753" s="242"/>
    </row>
    <row r="754" spans="1:5" ht="15">
      <c r="A754" s="446"/>
      <c r="B754" s="251"/>
      <c r="C754" s="255" t="s">
        <v>2037</v>
      </c>
      <c r="D754" s="254" t="s">
        <v>2036</v>
      </c>
      <c r="E754" s="242"/>
    </row>
    <row r="755" spans="1:5" ht="15">
      <c r="A755" s="446"/>
      <c r="B755" s="251"/>
      <c r="C755" s="255" t="s">
        <v>2035</v>
      </c>
      <c r="D755" s="254" t="s">
        <v>2034</v>
      </c>
      <c r="E755" s="242"/>
    </row>
    <row r="756" spans="1:5" ht="15">
      <c r="A756" s="446"/>
      <c r="B756" s="251"/>
      <c r="C756" s="250"/>
      <c r="D756" s="248"/>
      <c r="E756" s="242"/>
    </row>
    <row r="757" spans="1:5" ht="15">
      <c r="A757" s="446"/>
      <c r="B757" s="250" t="s">
        <v>2033</v>
      </c>
      <c r="C757" s="249"/>
      <c r="D757" s="248" t="s">
        <v>2031</v>
      </c>
      <c r="E757" s="242"/>
    </row>
    <row r="758" spans="1:5" ht="15">
      <c r="A758" s="446"/>
      <c r="B758" s="251"/>
      <c r="C758" s="255" t="s">
        <v>2032</v>
      </c>
      <c r="D758" s="254" t="s">
        <v>2031</v>
      </c>
      <c r="E758" s="242"/>
    </row>
    <row r="759" spans="1:5" ht="15">
      <c r="A759" s="446"/>
      <c r="B759" s="251"/>
      <c r="C759" s="250"/>
      <c r="D759" s="248"/>
      <c r="E759" s="242"/>
    </row>
    <row r="760" spans="1:5" ht="15">
      <c r="A760" s="446"/>
      <c r="B760" s="250" t="s">
        <v>2030</v>
      </c>
      <c r="C760" s="249"/>
      <c r="D760" s="248" t="s">
        <v>2029</v>
      </c>
      <c r="E760" s="242"/>
    </row>
    <row r="761" spans="1:5" ht="15">
      <c r="A761" s="446"/>
      <c r="B761" s="251"/>
      <c r="C761" s="255" t="s">
        <v>2028</v>
      </c>
      <c r="D761" s="254" t="s">
        <v>2027</v>
      </c>
      <c r="E761" s="242"/>
    </row>
    <row r="762" spans="1:5" ht="15">
      <c r="A762" s="446"/>
      <c r="B762" s="251"/>
      <c r="C762" s="255" t="s">
        <v>2026</v>
      </c>
      <c r="D762" s="254" t="s">
        <v>2025</v>
      </c>
      <c r="E762" s="242"/>
    </row>
    <row r="763" spans="1:5" ht="15">
      <c r="A763" s="446"/>
      <c r="B763" s="251"/>
      <c r="C763" s="250"/>
      <c r="D763" s="248"/>
      <c r="E763" s="242"/>
    </row>
    <row r="764" spans="1:5" ht="15">
      <c r="A764" s="446"/>
      <c r="B764" s="250" t="s">
        <v>2024</v>
      </c>
      <c r="C764" s="249"/>
      <c r="D764" s="248" t="s">
        <v>2022</v>
      </c>
      <c r="E764" s="242"/>
    </row>
    <row r="765" spans="1:5" ht="15">
      <c r="A765" s="446"/>
      <c r="B765" s="251"/>
      <c r="C765" s="255" t="s">
        <v>2023</v>
      </c>
      <c r="D765" s="254" t="s">
        <v>2022</v>
      </c>
      <c r="E765" s="242"/>
    </row>
    <row r="766" spans="1:5" ht="15">
      <c r="A766" s="446"/>
      <c r="B766" s="251"/>
      <c r="C766" s="250" t="s">
        <v>1774</v>
      </c>
      <c r="D766" s="248"/>
      <c r="E766" s="242"/>
    </row>
    <row r="767" spans="1:5" ht="15">
      <c r="A767" s="253">
        <v>46</v>
      </c>
      <c r="B767" s="251"/>
      <c r="C767" s="249"/>
      <c r="D767" s="248" t="s">
        <v>2021</v>
      </c>
      <c r="E767" s="242"/>
    </row>
    <row r="768" spans="1:5" ht="15">
      <c r="A768" s="446"/>
      <c r="B768" s="251"/>
      <c r="C768" s="250"/>
      <c r="D768" s="248"/>
      <c r="E768" s="242"/>
    </row>
    <row r="769" spans="1:5" ht="15">
      <c r="A769" s="446"/>
      <c r="B769" s="250" t="s">
        <v>2020</v>
      </c>
      <c r="C769" s="249"/>
      <c r="D769" s="248" t="s">
        <v>2019</v>
      </c>
      <c r="E769" s="242"/>
    </row>
    <row r="770" spans="1:5" ht="25.5">
      <c r="A770" s="446"/>
      <c r="B770" s="251"/>
      <c r="C770" s="266" t="s">
        <v>2018</v>
      </c>
      <c r="D770" s="254" t="s">
        <v>2017</v>
      </c>
      <c r="E770" s="242"/>
    </row>
    <row r="771" spans="1:5" ht="25.5">
      <c r="A771" s="446"/>
      <c r="B771" s="251"/>
      <c r="C771" s="255" t="s">
        <v>2016</v>
      </c>
      <c r="D771" s="254" t="s">
        <v>2015</v>
      </c>
      <c r="E771" s="242"/>
    </row>
    <row r="772" spans="1:5" ht="25.5">
      <c r="A772" s="446"/>
      <c r="B772" s="251"/>
      <c r="C772" s="255" t="s">
        <v>2014</v>
      </c>
      <c r="D772" s="258" t="s">
        <v>2013</v>
      </c>
      <c r="E772" s="242"/>
    </row>
    <row r="773" spans="1:5" ht="25.5">
      <c r="A773" s="446"/>
      <c r="B773" s="251"/>
      <c r="C773" s="255" t="s">
        <v>2012</v>
      </c>
      <c r="D773" s="254" t="s">
        <v>2011</v>
      </c>
      <c r="E773" s="242"/>
    </row>
    <row r="774" spans="1:5" ht="25.5">
      <c r="A774" s="446"/>
      <c r="B774" s="251"/>
      <c r="C774" s="255" t="s">
        <v>2010</v>
      </c>
      <c r="D774" s="254" t="s">
        <v>2009</v>
      </c>
      <c r="E774" s="242"/>
    </row>
    <row r="775" spans="1:5" ht="25.5">
      <c r="A775" s="446"/>
      <c r="B775" s="251"/>
      <c r="C775" s="255" t="s">
        <v>2008</v>
      </c>
      <c r="D775" s="254" t="s">
        <v>2007</v>
      </c>
      <c r="E775" s="242"/>
    </row>
    <row r="776" spans="1:5" ht="25.5">
      <c r="A776" s="446"/>
      <c r="B776" s="251"/>
      <c r="C776" s="255" t="s">
        <v>2006</v>
      </c>
      <c r="D776" s="254" t="s">
        <v>2005</v>
      </c>
      <c r="E776" s="242"/>
    </row>
    <row r="777" spans="1:5" ht="25.5">
      <c r="A777" s="446"/>
      <c r="B777" s="251"/>
      <c r="C777" s="266" t="s">
        <v>2004</v>
      </c>
      <c r="D777" s="254" t="s">
        <v>2003</v>
      </c>
      <c r="E777" s="242"/>
    </row>
    <row r="778" spans="1:5" ht="15">
      <c r="A778" s="263"/>
      <c r="B778" s="261"/>
      <c r="C778" s="255" t="s">
        <v>2002</v>
      </c>
      <c r="D778" s="254" t="s">
        <v>2001</v>
      </c>
      <c r="E778" s="242"/>
    </row>
    <row r="779" spans="1:5" ht="25.5">
      <c r="A779" s="263"/>
      <c r="B779" s="261"/>
      <c r="C779" s="255" t="s">
        <v>2000</v>
      </c>
      <c r="D779" s="254" t="s">
        <v>1999</v>
      </c>
      <c r="E779" s="242"/>
    </row>
    <row r="780" spans="1:5" ht="25.5">
      <c r="A780" s="264"/>
      <c r="B780" s="251"/>
      <c r="C780" s="255" t="s">
        <v>1998</v>
      </c>
      <c r="D780" s="254" t="s">
        <v>1997</v>
      </c>
      <c r="E780" s="242"/>
    </row>
    <row r="781" spans="1:5" ht="15">
      <c r="A781" s="446"/>
      <c r="B781" s="251"/>
      <c r="C781" s="250"/>
      <c r="D781" s="248"/>
      <c r="E781" s="242"/>
    </row>
    <row r="782" spans="1:5" ht="15">
      <c r="A782" s="446"/>
      <c r="B782" s="250" t="s">
        <v>1996</v>
      </c>
      <c r="C782" s="249"/>
      <c r="D782" s="248" t="s">
        <v>1995</v>
      </c>
      <c r="E782" s="242"/>
    </row>
    <row r="783" spans="1:5" ht="15">
      <c r="A783" s="446"/>
      <c r="B783" s="251"/>
      <c r="C783" s="255" t="s">
        <v>1994</v>
      </c>
      <c r="D783" s="254" t="s">
        <v>1993</v>
      </c>
      <c r="E783" s="242"/>
    </row>
    <row r="784" spans="1:5" ht="15">
      <c r="A784" s="446"/>
      <c r="B784" s="251"/>
      <c r="C784" s="255" t="s">
        <v>1992</v>
      </c>
      <c r="D784" s="254" t="s">
        <v>1991</v>
      </c>
      <c r="E784" s="242"/>
    </row>
    <row r="785" spans="1:5" ht="15">
      <c r="A785" s="446"/>
      <c r="B785" s="251"/>
      <c r="C785" s="255" t="s">
        <v>1990</v>
      </c>
      <c r="D785" s="254" t="s">
        <v>1989</v>
      </c>
      <c r="E785" s="242"/>
    </row>
    <row r="786" spans="1:5" ht="15">
      <c r="A786" s="446"/>
      <c r="B786" s="251"/>
      <c r="C786" s="255" t="s">
        <v>1988</v>
      </c>
      <c r="D786" s="254" t="s">
        <v>1987</v>
      </c>
      <c r="E786" s="242"/>
    </row>
    <row r="787" spans="1:5" ht="15">
      <c r="A787" s="446"/>
      <c r="B787" s="251"/>
      <c r="C787" s="250"/>
      <c r="D787" s="267"/>
      <c r="E787" s="242"/>
    </row>
    <row r="788" spans="1:5" ht="15">
      <c r="A788" s="446"/>
      <c r="B788" s="250" t="s">
        <v>1986</v>
      </c>
      <c r="C788" s="249"/>
      <c r="D788" s="248" t="s">
        <v>1985</v>
      </c>
      <c r="E788" s="242"/>
    </row>
    <row r="789" spans="1:5" ht="15">
      <c r="A789" s="446"/>
      <c r="B789" s="251"/>
      <c r="C789" s="255" t="s">
        <v>1984</v>
      </c>
      <c r="D789" s="254" t="s">
        <v>1983</v>
      </c>
      <c r="E789" s="242"/>
    </row>
    <row r="790" spans="1:5" ht="15">
      <c r="A790" s="446"/>
      <c r="B790" s="251"/>
      <c r="C790" s="255" t="s">
        <v>1982</v>
      </c>
      <c r="D790" s="254" t="s">
        <v>1981</v>
      </c>
      <c r="E790" s="242"/>
    </row>
    <row r="791" spans="1:5" ht="15">
      <c r="A791" s="446"/>
      <c r="B791" s="251"/>
      <c r="C791" s="255" t="s">
        <v>1980</v>
      </c>
      <c r="D791" s="254" t="s">
        <v>1979</v>
      </c>
      <c r="E791" s="242"/>
    </row>
    <row r="792" spans="1:5" ht="15">
      <c r="A792" s="446"/>
      <c r="B792" s="251"/>
      <c r="C792" s="255" t="s">
        <v>1978</v>
      </c>
      <c r="D792" s="254" t="s">
        <v>1977</v>
      </c>
      <c r="E792" s="242"/>
    </row>
    <row r="793" spans="1:5" ht="15">
      <c r="A793" s="446"/>
      <c r="B793" s="251"/>
      <c r="C793" s="255" t="s">
        <v>1976</v>
      </c>
      <c r="D793" s="254" t="s">
        <v>1975</v>
      </c>
      <c r="E793" s="242"/>
    </row>
    <row r="794" spans="1:5" ht="15">
      <c r="A794" s="446"/>
      <c r="B794" s="251"/>
      <c r="C794" s="255" t="s">
        <v>1974</v>
      </c>
      <c r="D794" s="254" t="s">
        <v>1973</v>
      </c>
      <c r="E794" s="242"/>
    </row>
    <row r="795" spans="1:5" ht="15">
      <c r="A795" s="446"/>
      <c r="B795" s="251"/>
      <c r="C795" s="255" t="s">
        <v>1972</v>
      </c>
      <c r="D795" s="254" t="s">
        <v>1971</v>
      </c>
      <c r="E795" s="242"/>
    </row>
    <row r="796" spans="1:5" ht="15">
      <c r="A796" s="446"/>
      <c r="B796" s="251"/>
      <c r="C796" s="255" t="s">
        <v>1970</v>
      </c>
      <c r="D796" s="254" t="s">
        <v>1969</v>
      </c>
      <c r="E796" s="242"/>
    </row>
    <row r="797" spans="1:5" ht="12.75" customHeight="1">
      <c r="A797" s="446"/>
      <c r="B797" s="251"/>
      <c r="C797" s="255" t="s">
        <v>1968</v>
      </c>
      <c r="D797" s="254" t="s">
        <v>1967</v>
      </c>
      <c r="E797" s="242"/>
    </row>
    <row r="798" spans="1:5" ht="12.75" customHeight="1">
      <c r="A798" s="446"/>
      <c r="B798" s="251"/>
      <c r="C798" s="250"/>
      <c r="D798" s="248"/>
      <c r="E798" s="242"/>
    </row>
    <row r="799" spans="1:5" ht="12.75" customHeight="1">
      <c r="A799" s="446"/>
      <c r="B799" s="250" t="s">
        <v>1966</v>
      </c>
      <c r="C799" s="249"/>
      <c r="D799" s="248" t="s">
        <v>1965</v>
      </c>
      <c r="E799" s="242"/>
    </row>
    <row r="800" spans="1:5" ht="12.75" customHeight="1">
      <c r="A800" s="446"/>
      <c r="B800" s="251"/>
      <c r="C800" s="255" t="s">
        <v>1964</v>
      </c>
      <c r="D800" s="254" t="s">
        <v>1963</v>
      </c>
      <c r="E800" s="242"/>
    </row>
    <row r="801" spans="1:5" ht="12.75" customHeight="1">
      <c r="A801" s="446"/>
      <c r="B801" s="251"/>
      <c r="C801" s="255" t="s">
        <v>1962</v>
      </c>
      <c r="D801" s="254" t="s">
        <v>1961</v>
      </c>
      <c r="E801" s="242"/>
    </row>
    <row r="802" spans="1:5" ht="12.75" customHeight="1">
      <c r="A802" s="263"/>
      <c r="B802" s="261"/>
      <c r="C802" s="255" t="s">
        <v>1960</v>
      </c>
      <c r="D802" s="254" t="s">
        <v>1959</v>
      </c>
      <c r="E802" s="242"/>
    </row>
    <row r="803" spans="1:5" ht="12.75" customHeight="1">
      <c r="A803" s="263"/>
      <c r="B803" s="261"/>
      <c r="C803" s="255" t="s">
        <v>1958</v>
      </c>
      <c r="D803" s="254" t="s">
        <v>1957</v>
      </c>
      <c r="E803" s="242"/>
    </row>
    <row r="804" spans="1:5" ht="12.75" customHeight="1">
      <c r="A804" s="446"/>
      <c r="B804" s="251"/>
      <c r="C804" s="255" t="s">
        <v>1956</v>
      </c>
      <c r="D804" s="254" t="s">
        <v>1955</v>
      </c>
      <c r="E804" s="242"/>
    </row>
    <row r="805" spans="1:5" ht="25.5">
      <c r="A805" s="446"/>
      <c r="B805" s="251"/>
      <c r="C805" s="255" t="s">
        <v>1954</v>
      </c>
      <c r="D805" s="254" t="s">
        <v>1953</v>
      </c>
      <c r="E805" s="242"/>
    </row>
    <row r="806" spans="1:5" ht="12.75" customHeight="1">
      <c r="A806" s="263"/>
      <c r="B806" s="261"/>
      <c r="C806" s="255" t="s">
        <v>1952</v>
      </c>
      <c r="D806" s="254" t="s">
        <v>1951</v>
      </c>
      <c r="E806" s="242"/>
    </row>
    <row r="807" spans="1:5" ht="12.75" customHeight="1">
      <c r="A807" s="263"/>
      <c r="B807" s="261"/>
      <c r="C807" s="255" t="s">
        <v>1950</v>
      </c>
      <c r="D807" s="254" t="s">
        <v>1949</v>
      </c>
      <c r="E807" s="242"/>
    </row>
    <row r="808" spans="1:5" ht="12.75" customHeight="1">
      <c r="A808" s="446"/>
      <c r="B808" s="251"/>
      <c r="C808" s="255" t="s">
        <v>1948</v>
      </c>
      <c r="D808" s="254" t="s">
        <v>1947</v>
      </c>
      <c r="E808" s="242"/>
    </row>
    <row r="809" spans="1:5" ht="15">
      <c r="A809" s="446"/>
      <c r="B809" s="251"/>
      <c r="C809" s="255" t="s">
        <v>1946</v>
      </c>
      <c r="D809" s="254" t="s">
        <v>1945</v>
      </c>
      <c r="E809" s="242"/>
    </row>
    <row r="810" spans="1:5" ht="15">
      <c r="A810" s="446"/>
      <c r="B810" s="251"/>
      <c r="C810" s="255" t="s">
        <v>1944</v>
      </c>
      <c r="D810" s="254" t="s">
        <v>1943</v>
      </c>
      <c r="E810" s="242"/>
    </row>
    <row r="811" spans="1:5" ht="15">
      <c r="A811" s="446"/>
      <c r="B811" s="251"/>
      <c r="C811" s="255" t="s">
        <v>1942</v>
      </c>
      <c r="D811" s="254" t="s">
        <v>1941</v>
      </c>
      <c r="E811" s="242"/>
    </row>
    <row r="812" spans="1:5" ht="15">
      <c r="A812" s="446"/>
      <c r="B812" s="251"/>
      <c r="C812" s="255" t="s">
        <v>1940</v>
      </c>
      <c r="D812" s="254" t="s">
        <v>1939</v>
      </c>
      <c r="E812" s="242"/>
    </row>
    <row r="813" spans="1:5" ht="15">
      <c r="A813" s="446"/>
      <c r="B813" s="251"/>
      <c r="C813" s="255"/>
      <c r="D813" s="254"/>
      <c r="E813" s="242"/>
    </row>
    <row r="814" spans="1:5" ht="15">
      <c r="A814" s="446"/>
      <c r="B814" s="250" t="s">
        <v>1938</v>
      </c>
      <c r="C814" s="249"/>
      <c r="D814" s="248" t="s">
        <v>1937</v>
      </c>
      <c r="E814" s="242"/>
    </row>
    <row r="815" spans="1:5" ht="15">
      <c r="A815" s="446"/>
      <c r="B815" s="251"/>
      <c r="C815" s="255" t="s">
        <v>1936</v>
      </c>
      <c r="D815" s="254" t="s">
        <v>1935</v>
      </c>
      <c r="E815" s="242"/>
    </row>
    <row r="816" spans="1:5" ht="15">
      <c r="A816" s="446"/>
      <c r="B816" s="251"/>
      <c r="C816" s="255" t="s">
        <v>1934</v>
      </c>
      <c r="D816" s="254" t="s">
        <v>1933</v>
      </c>
      <c r="E816" s="242"/>
    </row>
    <row r="817" spans="1:5" ht="15">
      <c r="A817" s="263"/>
      <c r="B817" s="257"/>
      <c r="C817" s="260"/>
      <c r="D817" s="259"/>
      <c r="E817" s="242"/>
    </row>
    <row r="818" spans="1:5" ht="15">
      <c r="A818" s="446"/>
      <c r="B818" s="250" t="s">
        <v>1932</v>
      </c>
      <c r="C818" s="249"/>
      <c r="D818" s="248" t="s">
        <v>1931</v>
      </c>
      <c r="E818" s="242"/>
    </row>
    <row r="819" spans="1:5" ht="15">
      <c r="A819" s="446"/>
      <c r="B819" s="251"/>
      <c r="C819" s="255" t="s">
        <v>1930</v>
      </c>
      <c r="D819" s="254" t="s">
        <v>1929</v>
      </c>
      <c r="E819" s="242"/>
    </row>
    <row r="820" spans="1:5" ht="15">
      <c r="A820" s="446"/>
      <c r="B820" s="251"/>
      <c r="C820" s="255" t="s">
        <v>1928</v>
      </c>
      <c r="D820" s="254" t="s">
        <v>1927</v>
      </c>
      <c r="E820" s="242"/>
    </row>
    <row r="821" spans="1:5" ht="15">
      <c r="A821" s="446"/>
      <c r="B821" s="251"/>
      <c r="C821" s="255" t="s">
        <v>1926</v>
      </c>
      <c r="D821" s="254" t="s">
        <v>1925</v>
      </c>
      <c r="E821" s="242"/>
    </row>
    <row r="822" spans="1:5" ht="15">
      <c r="A822" s="446"/>
      <c r="B822" s="251"/>
      <c r="C822" s="255" t="s">
        <v>1924</v>
      </c>
      <c r="D822" s="254" t="s">
        <v>1923</v>
      </c>
      <c r="E822" s="242"/>
    </row>
    <row r="823" spans="1:5" ht="15">
      <c r="A823" s="446"/>
      <c r="B823" s="251"/>
      <c r="C823" s="255" t="s">
        <v>1922</v>
      </c>
      <c r="D823" s="254" t="s">
        <v>1921</v>
      </c>
      <c r="E823" s="242"/>
    </row>
    <row r="824" spans="1:5" ht="15">
      <c r="A824" s="446"/>
      <c r="B824" s="251"/>
      <c r="C824" s="255" t="s">
        <v>1920</v>
      </c>
      <c r="D824" s="254" t="s">
        <v>1919</v>
      </c>
      <c r="E824" s="242"/>
    </row>
    <row r="825" spans="1:5" ht="15">
      <c r="A825" s="446"/>
      <c r="B825" s="251"/>
      <c r="C825" s="255" t="s">
        <v>1918</v>
      </c>
      <c r="D825" s="254" t="s">
        <v>1917</v>
      </c>
      <c r="E825" s="242"/>
    </row>
    <row r="826" spans="1:5" ht="15">
      <c r="A826" s="446"/>
      <c r="B826" s="251"/>
      <c r="C826" s="250"/>
      <c r="D826" s="248"/>
      <c r="E826" s="242"/>
    </row>
    <row r="827" spans="1:5" ht="12.75" customHeight="1">
      <c r="A827" s="446"/>
      <c r="B827" s="250" t="s">
        <v>1916</v>
      </c>
      <c r="C827" s="249"/>
      <c r="D827" s="248" t="s">
        <v>1915</v>
      </c>
      <c r="E827" s="242"/>
    </row>
    <row r="828" spans="1:5" ht="12.75" customHeight="1">
      <c r="A828" s="446"/>
      <c r="B828" s="251"/>
      <c r="C828" s="255" t="s">
        <v>1914</v>
      </c>
      <c r="D828" s="254" t="s">
        <v>1913</v>
      </c>
      <c r="E828" s="242"/>
    </row>
    <row r="829" spans="1:5" ht="12.75" customHeight="1">
      <c r="A829" s="263"/>
      <c r="B829" s="261"/>
      <c r="C829" s="255" t="s">
        <v>1912</v>
      </c>
      <c r="D829" s="254" t="s">
        <v>1911</v>
      </c>
      <c r="E829" s="242"/>
    </row>
    <row r="830" spans="1:5" ht="12.75" customHeight="1">
      <c r="A830" s="263"/>
      <c r="B830" s="261"/>
      <c r="C830" s="255" t="s">
        <v>1910</v>
      </c>
      <c r="D830" s="254" t="s">
        <v>1909</v>
      </c>
      <c r="E830" s="242"/>
    </row>
    <row r="831" spans="1:5" ht="12.75" customHeight="1">
      <c r="A831" s="263"/>
      <c r="B831" s="261"/>
      <c r="C831" s="255" t="s">
        <v>1908</v>
      </c>
      <c r="D831" s="254" t="s">
        <v>1907</v>
      </c>
      <c r="E831" s="242"/>
    </row>
    <row r="832" spans="1:5" ht="12.75" customHeight="1">
      <c r="A832" s="446"/>
      <c r="B832" s="251"/>
      <c r="C832" s="255" t="s">
        <v>1906</v>
      </c>
      <c r="D832" s="254" t="s">
        <v>1905</v>
      </c>
      <c r="E832" s="242"/>
    </row>
    <row r="833" spans="1:5" ht="12.75" customHeight="1">
      <c r="A833" s="446"/>
      <c r="B833" s="251"/>
      <c r="C833" s="255" t="s">
        <v>1904</v>
      </c>
      <c r="D833" s="254" t="s">
        <v>1903</v>
      </c>
      <c r="E833" s="242"/>
    </row>
    <row r="834" spans="1:5" ht="12.75" customHeight="1">
      <c r="A834" s="446"/>
      <c r="B834" s="251"/>
      <c r="C834" s="255" t="s">
        <v>1902</v>
      </c>
      <c r="D834" s="254" t="s">
        <v>1901</v>
      </c>
      <c r="E834" s="242"/>
    </row>
    <row r="835" spans="1:5" ht="12.75" customHeight="1">
      <c r="A835" s="446"/>
      <c r="B835" s="251"/>
      <c r="C835" s="255" t="s">
        <v>1900</v>
      </c>
      <c r="D835" s="254" t="s">
        <v>1899</v>
      </c>
      <c r="E835" s="242"/>
    </row>
    <row r="836" spans="1:5" ht="12.75" customHeight="1">
      <c r="A836" s="446"/>
      <c r="B836" s="251"/>
      <c r="C836" s="255" t="s">
        <v>1898</v>
      </c>
      <c r="D836" s="254" t="s">
        <v>1897</v>
      </c>
      <c r="E836" s="242"/>
    </row>
    <row r="837" spans="1:5" ht="12.75" customHeight="1">
      <c r="A837" s="263"/>
      <c r="B837" s="261"/>
      <c r="C837" s="255" t="s">
        <v>1896</v>
      </c>
      <c r="D837" s="254" t="s">
        <v>1895</v>
      </c>
      <c r="E837" s="242"/>
    </row>
    <row r="838" spans="1:5" ht="12.75" customHeight="1">
      <c r="A838" s="263"/>
      <c r="B838" s="261"/>
      <c r="C838" s="255" t="s">
        <v>1894</v>
      </c>
      <c r="D838" s="254" t="s">
        <v>1893</v>
      </c>
      <c r="E838" s="242"/>
    </row>
    <row r="839" spans="1:5" ht="12.75" customHeight="1">
      <c r="A839" s="446"/>
      <c r="B839" s="251"/>
      <c r="C839" s="255" t="s">
        <v>1892</v>
      </c>
      <c r="D839" s="254" t="s">
        <v>1891</v>
      </c>
      <c r="E839" s="242"/>
    </row>
    <row r="840" spans="1:5" ht="12.75" customHeight="1">
      <c r="A840" s="446"/>
      <c r="B840" s="251"/>
      <c r="C840" s="255"/>
      <c r="D840" s="254"/>
      <c r="E840" s="242"/>
    </row>
    <row r="841" spans="1:5" ht="15">
      <c r="A841" s="446"/>
      <c r="B841" s="250" t="s">
        <v>1890</v>
      </c>
      <c r="C841" s="249"/>
      <c r="D841" s="248" t="s">
        <v>1888</v>
      </c>
      <c r="E841" s="242"/>
    </row>
    <row r="842" spans="1:5" ht="15">
      <c r="A842" s="446"/>
      <c r="B842" s="251"/>
      <c r="C842" s="255" t="s">
        <v>1889</v>
      </c>
      <c r="D842" s="254" t="s">
        <v>1888</v>
      </c>
      <c r="E842" s="242"/>
    </row>
    <row r="843" spans="1:5" ht="15">
      <c r="A843" s="446"/>
      <c r="B843" s="251"/>
      <c r="C843" s="250"/>
      <c r="D843" s="248"/>
      <c r="E843" s="242"/>
    </row>
    <row r="844" spans="1:5" ht="15">
      <c r="A844" s="253">
        <v>47</v>
      </c>
      <c r="B844" s="251"/>
      <c r="C844" s="249"/>
      <c r="D844" s="248" t="s">
        <v>1887</v>
      </c>
      <c r="E844" s="242"/>
    </row>
    <row r="845" spans="1:5" ht="15">
      <c r="A845" s="446"/>
      <c r="B845" s="251"/>
      <c r="C845" s="250"/>
      <c r="D845" s="248"/>
      <c r="E845" s="242"/>
    </row>
    <row r="846" spans="1:5" ht="15">
      <c r="A846" s="446"/>
      <c r="B846" s="250" t="s">
        <v>1886</v>
      </c>
      <c r="C846" s="249"/>
      <c r="D846" s="248" t="s">
        <v>1885</v>
      </c>
      <c r="E846" s="242"/>
    </row>
    <row r="847" spans="1:5" ht="25.5">
      <c r="A847" s="446"/>
      <c r="B847" s="251"/>
      <c r="C847" s="255" t="s">
        <v>1884</v>
      </c>
      <c r="D847" s="254" t="s">
        <v>1883</v>
      </c>
      <c r="E847" s="242"/>
    </row>
    <row r="848" spans="1:5" ht="15">
      <c r="A848" s="446"/>
      <c r="B848" s="251"/>
      <c r="C848" s="255" t="s">
        <v>1882</v>
      </c>
      <c r="D848" s="254" t="s">
        <v>1881</v>
      </c>
      <c r="E848" s="242"/>
    </row>
    <row r="849" spans="1:5" ht="15">
      <c r="A849" s="446"/>
      <c r="B849" s="251"/>
      <c r="C849" s="250"/>
      <c r="D849" s="248"/>
      <c r="E849" s="242"/>
    </row>
    <row r="850" spans="1:5" ht="25.5">
      <c r="A850" s="446"/>
      <c r="B850" s="250" t="s">
        <v>1880</v>
      </c>
      <c r="C850" s="249"/>
      <c r="D850" s="248" t="s">
        <v>1879</v>
      </c>
      <c r="E850" s="242"/>
    </row>
    <row r="851" spans="1:5" ht="15">
      <c r="A851" s="446"/>
      <c r="B851" s="251"/>
      <c r="C851" s="255" t="s">
        <v>1878</v>
      </c>
      <c r="D851" s="254" t="s">
        <v>1877</v>
      </c>
      <c r="E851" s="242"/>
    </row>
    <row r="852" spans="1:5" ht="15">
      <c r="A852" s="446"/>
      <c r="B852" s="251"/>
      <c r="C852" s="255" t="s">
        <v>1876</v>
      </c>
      <c r="D852" s="254" t="s">
        <v>1875</v>
      </c>
      <c r="E852" s="242"/>
    </row>
    <row r="853" spans="1:5" ht="15">
      <c r="A853" s="446"/>
      <c r="B853" s="251"/>
      <c r="C853" s="255" t="s">
        <v>1874</v>
      </c>
      <c r="D853" s="254" t="s">
        <v>1873</v>
      </c>
      <c r="E853" s="242"/>
    </row>
    <row r="854" spans="1:5" ht="15">
      <c r="A854" s="446"/>
      <c r="B854" s="251"/>
      <c r="C854" s="255" t="s">
        <v>1872</v>
      </c>
      <c r="D854" s="254" t="s">
        <v>1871</v>
      </c>
      <c r="E854" s="242"/>
    </row>
    <row r="855" spans="1:5" ht="15">
      <c r="A855" s="446"/>
      <c r="B855" s="251"/>
      <c r="C855" s="255" t="s">
        <v>1870</v>
      </c>
      <c r="D855" s="254" t="s">
        <v>1869</v>
      </c>
      <c r="E855" s="242"/>
    </row>
    <row r="856" spans="1:5" ht="15">
      <c r="A856" s="446"/>
      <c r="B856" s="251"/>
      <c r="C856" s="255" t="s">
        <v>1868</v>
      </c>
      <c r="D856" s="254" t="s">
        <v>1867</v>
      </c>
      <c r="E856" s="242"/>
    </row>
    <row r="857" spans="1:5" ht="15">
      <c r="A857" s="446"/>
      <c r="B857" s="251"/>
      <c r="C857" s="255" t="s">
        <v>1866</v>
      </c>
      <c r="D857" s="254" t="s">
        <v>1865</v>
      </c>
      <c r="E857" s="242"/>
    </row>
    <row r="858" spans="1:5" ht="15">
      <c r="A858" s="446"/>
      <c r="B858" s="251"/>
      <c r="C858" s="250"/>
      <c r="D858" s="248"/>
      <c r="E858" s="242"/>
    </row>
    <row r="859" spans="1:5" ht="15">
      <c r="A859" s="446"/>
      <c r="B859" s="250" t="s">
        <v>1864</v>
      </c>
      <c r="C859" s="249"/>
      <c r="D859" s="248" t="s">
        <v>1862</v>
      </c>
      <c r="E859" s="242"/>
    </row>
    <row r="860" spans="1:5" ht="15">
      <c r="A860" s="446"/>
      <c r="B860" s="251"/>
      <c r="C860" s="255" t="s">
        <v>1863</v>
      </c>
      <c r="D860" s="254" t="s">
        <v>1862</v>
      </c>
      <c r="E860" s="242"/>
    </row>
    <row r="861" spans="1:5" ht="15">
      <c r="A861" s="446"/>
      <c r="B861" s="251"/>
      <c r="C861" s="250"/>
      <c r="D861" s="248"/>
      <c r="E861" s="242"/>
    </row>
    <row r="862" spans="1:5" ht="25.5">
      <c r="A862" s="446"/>
      <c r="B862" s="250" t="s">
        <v>1861</v>
      </c>
      <c r="C862" s="249"/>
      <c r="D862" s="248" t="s">
        <v>1860</v>
      </c>
      <c r="E862" s="242"/>
    </row>
    <row r="863" spans="1:5" ht="15">
      <c r="A863" s="446"/>
      <c r="B863" s="251"/>
      <c r="C863" s="255" t="s">
        <v>1859</v>
      </c>
      <c r="D863" s="254" t="s">
        <v>1858</v>
      </c>
      <c r="E863" s="242"/>
    </row>
    <row r="864" spans="1:5" ht="15">
      <c r="A864" s="446"/>
      <c r="B864" s="251"/>
      <c r="C864" s="255" t="s">
        <v>1857</v>
      </c>
      <c r="D864" s="254" t="s">
        <v>1856</v>
      </c>
      <c r="E864" s="242"/>
    </row>
    <row r="865" spans="1:5" ht="15">
      <c r="A865" s="446"/>
      <c r="B865" s="251"/>
      <c r="C865" s="255" t="s">
        <v>1855</v>
      </c>
      <c r="D865" s="254" t="s">
        <v>1854</v>
      </c>
      <c r="E865" s="242"/>
    </row>
    <row r="866" spans="1:5" ht="15">
      <c r="A866" s="446"/>
      <c r="B866" s="251"/>
      <c r="C866" s="249"/>
      <c r="D866" s="254"/>
      <c r="E866" s="242"/>
    </row>
    <row r="867" spans="1:5" ht="25.5">
      <c r="A867" s="446"/>
      <c r="B867" s="250" t="s">
        <v>1853</v>
      </c>
      <c r="C867" s="249"/>
      <c r="D867" s="248" t="s">
        <v>1852</v>
      </c>
      <c r="E867" s="242"/>
    </row>
    <row r="868" spans="1:5" ht="15">
      <c r="A868" s="446"/>
      <c r="B868" s="251"/>
      <c r="C868" s="255" t="s">
        <v>1851</v>
      </c>
      <c r="D868" s="254" t="s">
        <v>1850</v>
      </c>
      <c r="E868" s="242"/>
    </row>
    <row r="869" spans="1:5" ht="15">
      <c r="A869" s="446"/>
      <c r="B869" s="251"/>
      <c r="C869" s="255" t="s">
        <v>1849</v>
      </c>
      <c r="D869" s="254" t="s">
        <v>1848</v>
      </c>
      <c r="E869" s="242"/>
    </row>
    <row r="870" spans="1:5" ht="15">
      <c r="A870" s="446"/>
      <c r="B870" s="251"/>
      <c r="C870" s="255" t="s">
        <v>1847</v>
      </c>
      <c r="D870" s="254" t="s">
        <v>1846</v>
      </c>
      <c r="E870" s="242"/>
    </row>
    <row r="871" spans="1:5" ht="15">
      <c r="A871" s="446"/>
      <c r="B871" s="251"/>
      <c r="C871" s="255" t="s">
        <v>1845</v>
      </c>
      <c r="D871" s="254" t="s">
        <v>1844</v>
      </c>
      <c r="E871" s="242"/>
    </row>
    <row r="872" spans="1:5" ht="25.5">
      <c r="A872" s="446"/>
      <c r="B872" s="251"/>
      <c r="C872" s="255" t="s">
        <v>1843</v>
      </c>
      <c r="D872" s="254" t="s">
        <v>1842</v>
      </c>
      <c r="E872" s="242"/>
    </row>
    <row r="873" spans="1:5" ht="15">
      <c r="A873" s="446"/>
      <c r="B873" s="251"/>
      <c r="C873" s="250"/>
      <c r="D873" s="248"/>
      <c r="E873" s="242"/>
    </row>
    <row r="874" spans="1:5" ht="25.5">
      <c r="A874" s="446"/>
      <c r="B874" s="250" t="s">
        <v>1841</v>
      </c>
      <c r="C874" s="249"/>
      <c r="D874" s="248" t="s">
        <v>1840</v>
      </c>
      <c r="E874" s="242"/>
    </row>
    <row r="875" spans="1:5" ht="15">
      <c r="A875" s="446"/>
      <c r="B875" s="251"/>
      <c r="C875" s="255" t="s">
        <v>1839</v>
      </c>
      <c r="D875" s="254" t="s">
        <v>1838</v>
      </c>
      <c r="E875" s="242"/>
    </row>
    <row r="876" spans="1:5" ht="15">
      <c r="A876" s="446"/>
      <c r="B876" s="251"/>
      <c r="C876" s="255" t="s">
        <v>1837</v>
      </c>
      <c r="D876" s="254" t="s">
        <v>1836</v>
      </c>
      <c r="E876" s="242"/>
    </row>
    <row r="877" spans="1:5" ht="15">
      <c r="A877" s="446"/>
      <c r="B877" s="251"/>
      <c r="C877" s="255" t="s">
        <v>1835</v>
      </c>
      <c r="D877" s="254" t="s">
        <v>1834</v>
      </c>
      <c r="E877" s="242"/>
    </row>
    <row r="878" spans="1:5" ht="15">
      <c r="A878" s="446"/>
      <c r="B878" s="251"/>
      <c r="C878" s="255" t="s">
        <v>1833</v>
      </c>
      <c r="D878" s="254" t="s">
        <v>1832</v>
      </c>
      <c r="E878" s="242"/>
    </row>
    <row r="879" spans="1:5" ht="15">
      <c r="A879" s="446"/>
      <c r="B879" s="251"/>
      <c r="C879" s="255" t="s">
        <v>1831</v>
      </c>
      <c r="D879" s="254" t="s">
        <v>1830</v>
      </c>
      <c r="E879" s="242"/>
    </row>
    <row r="880" spans="1:5" ht="15">
      <c r="A880" s="446"/>
      <c r="B880" s="251"/>
      <c r="C880" s="250"/>
      <c r="D880" s="248"/>
      <c r="E880" s="242"/>
    </row>
    <row r="881" spans="1:5" ht="15">
      <c r="A881" s="446"/>
      <c r="B881" s="250" t="s">
        <v>1829</v>
      </c>
      <c r="C881" s="249"/>
      <c r="D881" s="248" t="s">
        <v>1828</v>
      </c>
      <c r="E881" s="242"/>
    </row>
    <row r="882" spans="1:5" ht="15">
      <c r="A882" s="446"/>
      <c r="B882" s="251"/>
      <c r="C882" s="255" t="s">
        <v>1827</v>
      </c>
      <c r="D882" s="254" t="s">
        <v>1826</v>
      </c>
      <c r="E882" s="242"/>
    </row>
    <row r="883" spans="1:5" ht="15">
      <c r="A883" s="446"/>
      <c r="B883" s="251"/>
      <c r="C883" s="255" t="s">
        <v>1825</v>
      </c>
      <c r="D883" s="254" t="s">
        <v>1824</v>
      </c>
      <c r="E883" s="242"/>
    </row>
    <row r="884" spans="1:5" ht="15">
      <c r="A884" s="446"/>
      <c r="B884" s="251"/>
      <c r="C884" s="255" t="s">
        <v>1823</v>
      </c>
      <c r="D884" s="254" t="s">
        <v>1822</v>
      </c>
      <c r="E884" s="242"/>
    </row>
    <row r="885" spans="1:5" ht="15">
      <c r="A885" s="446"/>
      <c r="B885" s="251"/>
      <c r="C885" s="255" t="s">
        <v>1821</v>
      </c>
      <c r="D885" s="254" t="s">
        <v>1820</v>
      </c>
      <c r="E885" s="242"/>
    </row>
    <row r="886" spans="1:5" ht="15">
      <c r="A886" s="446"/>
      <c r="B886" s="251"/>
      <c r="C886" s="255" t="s">
        <v>1819</v>
      </c>
      <c r="D886" s="254" t="s">
        <v>1818</v>
      </c>
      <c r="E886" s="242"/>
    </row>
    <row r="887" spans="1:5" ht="25.5">
      <c r="A887" s="446"/>
      <c r="B887" s="251"/>
      <c r="C887" s="255" t="s">
        <v>1817</v>
      </c>
      <c r="D887" s="254" t="s">
        <v>1816</v>
      </c>
      <c r="E887" s="242"/>
    </row>
    <row r="888" spans="1:5" ht="15">
      <c r="A888" s="446"/>
      <c r="B888" s="251"/>
      <c r="C888" s="255" t="s">
        <v>1815</v>
      </c>
      <c r="D888" s="254" t="s">
        <v>1814</v>
      </c>
      <c r="E888" s="242"/>
    </row>
    <row r="889" spans="1:5" ht="12.75" customHeight="1">
      <c r="A889" s="446"/>
      <c r="B889" s="251"/>
      <c r="C889" s="255" t="s">
        <v>1813</v>
      </c>
      <c r="D889" s="254" t="s">
        <v>1812</v>
      </c>
      <c r="E889" s="242"/>
    </row>
    <row r="890" spans="1:5" ht="12.75" customHeight="1">
      <c r="A890" s="263"/>
      <c r="B890" s="261"/>
      <c r="C890" s="255" t="s">
        <v>1811</v>
      </c>
      <c r="D890" s="254" t="s">
        <v>1810</v>
      </c>
      <c r="E890" s="242"/>
    </row>
    <row r="891" spans="1:5" ht="12.75" customHeight="1">
      <c r="A891" s="263"/>
      <c r="B891" s="261"/>
      <c r="C891" s="255" t="s">
        <v>1809</v>
      </c>
      <c r="D891" s="254" t="s">
        <v>1808</v>
      </c>
      <c r="E891" s="242"/>
    </row>
    <row r="892" spans="1:5" ht="12.75" customHeight="1">
      <c r="A892" s="263"/>
      <c r="B892" s="261"/>
      <c r="C892" s="255" t="s">
        <v>1807</v>
      </c>
      <c r="D892" s="258" t="s">
        <v>1806</v>
      </c>
      <c r="E892" s="242"/>
    </row>
    <row r="893" spans="1:5" ht="12.75" customHeight="1">
      <c r="A893" s="263"/>
      <c r="B893" s="261"/>
      <c r="C893" s="255" t="s">
        <v>1805</v>
      </c>
      <c r="D893" s="258" t="s">
        <v>1804</v>
      </c>
      <c r="E893" s="242"/>
    </row>
    <row r="894" spans="1:5" ht="12.75" customHeight="1">
      <c r="A894" s="263"/>
      <c r="B894" s="261"/>
      <c r="C894" s="255" t="s">
        <v>1803</v>
      </c>
      <c r="D894" s="254" t="s">
        <v>1802</v>
      </c>
      <c r="E894" s="242"/>
    </row>
    <row r="895" spans="1:5" ht="12.75" customHeight="1">
      <c r="A895" s="446"/>
      <c r="B895" s="251"/>
      <c r="C895" s="255" t="s">
        <v>1801</v>
      </c>
      <c r="D895" s="254" t="s">
        <v>1800</v>
      </c>
      <c r="E895" s="242"/>
    </row>
    <row r="896" spans="1:5" ht="12.75" customHeight="1">
      <c r="A896" s="446"/>
      <c r="B896" s="251"/>
      <c r="C896" s="250"/>
      <c r="D896" s="248"/>
      <c r="E896" s="242"/>
    </row>
    <row r="897" spans="1:5" ht="15">
      <c r="A897" s="446"/>
      <c r="B897" s="250" t="s">
        <v>1799</v>
      </c>
      <c r="C897" s="249"/>
      <c r="D897" s="248" t="s">
        <v>1798</v>
      </c>
      <c r="E897" s="242"/>
    </row>
    <row r="898" spans="1:5" ht="15">
      <c r="A898" s="446"/>
      <c r="B898" s="251"/>
      <c r="C898" s="255" t="s">
        <v>1797</v>
      </c>
      <c r="D898" s="254" t="s">
        <v>1796</v>
      </c>
      <c r="E898" s="242"/>
    </row>
    <row r="899" spans="1:5" ht="15">
      <c r="A899" s="446"/>
      <c r="B899" s="251"/>
      <c r="C899" s="255" t="s">
        <v>1795</v>
      </c>
      <c r="D899" s="254" t="s">
        <v>1794</v>
      </c>
      <c r="E899" s="242"/>
    </row>
    <row r="900" spans="1:5" ht="15">
      <c r="A900" s="446"/>
      <c r="B900" s="251"/>
      <c r="C900" s="255" t="s">
        <v>1793</v>
      </c>
      <c r="D900" s="254" t="s">
        <v>1792</v>
      </c>
      <c r="E900" s="242"/>
    </row>
    <row r="901" spans="1:5" ht="15">
      <c r="A901" s="446"/>
      <c r="B901" s="251"/>
      <c r="C901" s="255"/>
      <c r="D901" s="254"/>
      <c r="E901" s="242"/>
    </row>
    <row r="902" spans="1:5" ht="15">
      <c r="A902" s="446"/>
      <c r="B902" s="250" t="s">
        <v>1791</v>
      </c>
      <c r="C902" s="249"/>
      <c r="D902" s="248" t="s">
        <v>1790</v>
      </c>
      <c r="E902" s="242"/>
    </row>
    <row r="903" spans="1:5" ht="15">
      <c r="A903" s="446"/>
      <c r="B903" s="251"/>
      <c r="C903" s="255" t="s">
        <v>1789</v>
      </c>
      <c r="D903" s="254" t="s">
        <v>1788</v>
      </c>
      <c r="E903" s="242"/>
    </row>
    <row r="904" spans="1:5" ht="15">
      <c r="A904" s="263"/>
      <c r="B904" s="261"/>
      <c r="C904" s="255" t="s">
        <v>1787</v>
      </c>
      <c r="D904" s="254" t="s">
        <v>1786</v>
      </c>
      <c r="E904" s="242"/>
    </row>
    <row r="905" spans="1:5" ht="15">
      <c r="A905" s="263"/>
      <c r="B905" s="261"/>
      <c r="C905" s="255" t="s">
        <v>1785</v>
      </c>
      <c r="D905" s="254" t="s">
        <v>1784</v>
      </c>
      <c r="E905" s="242"/>
    </row>
    <row r="906" spans="1:5" ht="15">
      <c r="A906" s="446"/>
      <c r="B906" s="251"/>
      <c r="C906" s="255" t="s">
        <v>1783</v>
      </c>
      <c r="D906" s="254" t="s">
        <v>1782</v>
      </c>
      <c r="E906" s="242"/>
    </row>
    <row r="907" spans="1:5" ht="15">
      <c r="A907" s="446"/>
      <c r="B907" s="251"/>
      <c r="C907" s="255"/>
      <c r="D907" s="254"/>
      <c r="E907" s="242"/>
    </row>
    <row r="908" spans="1:5" ht="15">
      <c r="A908" s="446"/>
      <c r="B908" s="251"/>
      <c r="C908" s="255"/>
      <c r="D908" s="254"/>
      <c r="E908" s="242"/>
    </row>
    <row r="909" spans="1:5" ht="15">
      <c r="A909" s="446"/>
      <c r="B909" s="251"/>
      <c r="C909" s="250"/>
      <c r="D909" s="248" t="s">
        <v>306</v>
      </c>
      <c r="E909" s="242"/>
    </row>
    <row r="910" spans="1:5" ht="15">
      <c r="A910" s="446"/>
      <c r="B910" s="251"/>
      <c r="C910" s="255"/>
      <c r="D910" s="254"/>
      <c r="E910" s="242"/>
    </row>
    <row r="911" spans="1:5" ht="15">
      <c r="A911" s="253">
        <v>49</v>
      </c>
      <c r="B911" s="251"/>
      <c r="C911" s="249"/>
      <c r="D911" s="248" t="s">
        <v>1781</v>
      </c>
      <c r="E911" s="242"/>
    </row>
    <row r="912" spans="1:5" ht="15">
      <c r="A912" s="446"/>
      <c r="B912" s="251"/>
      <c r="C912" s="250"/>
      <c r="D912" s="248"/>
      <c r="E912" s="242"/>
    </row>
    <row r="913" spans="1:5" ht="15">
      <c r="A913" s="446"/>
      <c r="B913" s="250" t="s">
        <v>1780</v>
      </c>
      <c r="C913" s="249"/>
      <c r="D913" s="248" t="s">
        <v>1778</v>
      </c>
      <c r="E913" s="242"/>
    </row>
    <row r="914" spans="1:5" ht="15">
      <c r="A914" s="446"/>
      <c r="B914" s="251"/>
      <c r="C914" s="255" t="s">
        <v>1779</v>
      </c>
      <c r="D914" s="258" t="s">
        <v>1778</v>
      </c>
      <c r="E914" s="242"/>
    </row>
    <row r="915" spans="1:5" ht="15">
      <c r="A915" s="446"/>
      <c r="B915" s="251"/>
      <c r="C915" s="250"/>
      <c r="D915" s="248"/>
      <c r="E915" s="242"/>
    </row>
    <row r="916" spans="1:5" ht="15">
      <c r="A916" s="446"/>
      <c r="B916" s="252" t="s">
        <v>1777</v>
      </c>
      <c r="C916" s="249"/>
      <c r="D916" s="248" t="s">
        <v>1775</v>
      </c>
      <c r="E916" s="242"/>
    </row>
    <row r="917" spans="1:5" ht="15">
      <c r="A917" s="446"/>
      <c r="B917" s="257"/>
      <c r="C917" s="255" t="s">
        <v>1776</v>
      </c>
      <c r="D917" s="258" t="s">
        <v>1775</v>
      </c>
      <c r="E917" s="242"/>
    </row>
    <row r="918" spans="1:5" ht="15">
      <c r="A918" s="446"/>
      <c r="B918" s="251"/>
      <c r="C918" s="250" t="s">
        <v>1774</v>
      </c>
      <c r="D918" s="248"/>
      <c r="E918" s="242"/>
    </row>
    <row r="919" spans="1:5" ht="15">
      <c r="A919" s="446"/>
      <c r="B919" s="250" t="s">
        <v>1773</v>
      </c>
      <c r="C919" s="249"/>
      <c r="D919" s="248" t="s">
        <v>1772</v>
      </c>
      <c r="E919" s="242"/>
    </row>
    <row r="920" spans="1:5" ht="15">
      <c r="A920" s="446"/>
      <c r="B920" s="251"/>
      <c r="C920" s="255" t="s">
        <v>1771</v>
      </c>
      <c r="D920" s="254" t="s">
        <v>1770</v>
      </c>
      <c r="E920" s="242"/>
    </row>
    <row r="921" spans="1:5" ht="15">
      <c r="A921" s="446"/>
      <c r="B921" s="251"/>
      <c r="C921" s="255" t="s">
        <v>1769</v>
      </c>
      <c r="D921" s="254" t="s">
        <v>1768</v>
      </c>
      <c r="E921" s="242"/>
    </row>
    <row r="922" spans="1:5" ht="12.75" customHeight="1">
      <c r="A922" s="446"/>
      <c r="B922" s="251"/>
      <c r="C922" s="255" t="s">
        <v>1767</v>
      </c>
      <c r="D922" s="254" t="s">
        <v>1766</v>
      </c>
      <c r="E922" s="242"/>
    </row>
    <row r="923" spans="1:5" ht="12.75" customHeight="1">
      <c r="A923" s="446"/>
      <c r="B923" s="251"/>
      <c r="C923" s="255" t="s">
        <v>1765</v>
      </c>
      <c r="D923" s="254" t="s">
        <v>1764</v>
      </c>
      <c r="E923" s="242"/>
    </row>
    <row r="924" spans="1:5" ht="12.75" customHeight="1">
      <c r="A924" s="263"/>
      <c r="B924" s="261"/>
      <c r="C924" s="255" t="s">
        <v>1763</v>
      </c>
      <c r="D924" s="254" t="s">
        <v>1762</v>
      </c>
      <c r="E924" s="242"/>
    </row>
    <row r="925" spans="1:5" ht="12.75" customHeight="1">
      <c r="A925" s="263"/>
      <c r="B925" s="261"/>
      <c r="C925" s="255" t="s">
        <v>1761</v>
      </c>
      <c r="D925" s="254" t="s">
        <v>1760</v>
      </c>
      <c r="E925" s="242"/>
    </row>
    <row r="926" spans="1:5" ht="12.75" customHeight="1">
      <c r="A926" s="263"/>
      <c r="B926" s="261"/>
      <c r="C926" s="255" t="s">
        <v>1759</v>
      </c>
      <c r="D926" s="254" t="s">
        <v>1758</v>
      </c>
      <c r="E926" s="242"/>
    </row>
    <row r="927" spans="1:5" ht="12.75" customHeight="1">
      <c r="A927" s="263"/>
      <c r="B927" s="261"/>
      <c r="C927" s="257"/>
      <c r="D927" s="259"/>
      <c r="E927" s="242"/>
    </row>
    <row r="928" spans="1:5" ht="15">
      <c r="A928" s="446"/>
      <c r="B928" s="250" t="s">
        <v>1757</v>
      </c>
      <c r="C928" s="249"/>
      <c r="D928" s="265" t="s">
        <v>1756</v>
      </c>
      <c r="E928" s="242"/>
    </row>
    <row r="929" spans="1:5" ht="15">
      <c r="A929" s="446"/>
      <c r="B929" s="251"/>
      <c r="C929" s="255" t="s">
        <v>1755</v>
      </c>
      <c r="D929" s="254" t="s">
        <v>1754</v>
      </c>
      <c r="E929" s="242"/>
    </row>
    <row r="930" spans="1:5" ht="15">
      <c r="A930" s="446"/>
      <c r="B930" s="251"/>
      <c r="C930" s="255" t="s">
        <v>1753</v>
      </c>
      <c r="D930" s="254" t="s">
        <v>1752</v>
      </c>
      <c r="E930" s="242"/>
    </row>
    <row r="931" spans="1:5" ht="15">
      <c r="A931" s="446"/>
      <c r="B931" s="251"/>
      <c r="C931" s="282"/>
      <c r="D931" s="267"/>
      <c r="E931" s="242"/>
    </row>
    <row r="932" spans="1:5" ht="15">
      <c r="A932" s="446"/>
      <c r="B932" s="250" t="s">
        <v>1751</v>
      </c>
      <c r="C932" s="249"/>
      <c r="D932" s="248" t="s">
        <v>1749</v>
      </c>
      <c r="E932" s="242"/>
    </row>
    <row r="933" spans="1:5" ht="12.75" customHeight="1">
      <c r="A933" s="446"/>
      <c r="B933" s="251"/>
      <c r="C933" s="255" t="s">
        <v>1750</v>
      </c>
      <c r="D933" s="254" t="s">
        <v>1749</v>
      </c>
      <c r="E933" s="242"/>
    </row>
    <row r="934" spans="1:5" ht="12.75" customHeight="1">
      <c r="A934" s="446"/>
      <c r="B934" s="251"/>
      <c r="C934" s="255" t="s">
        <v>1748</v>
      </c>
      <c r="D934" s="254" t="s">
        <v>1747</v>
      </c>
      <c r="E934" s="242"/>
    </row>
    <row r="935" spans="1:5" ht="12.75" customHeight="1">
      <c r="A935" s="263"/>
      <c r="B935" s="261"/>
      <c r="C935" s="255" t="s">
        <v>1746</v>
      </c>
      <c r="D935" s="254" t="s">
        <v>1745</v>
      </c>
      <c r="E935" s="242"/>
    </row>
    <row r="936" spans="1:5" ht="12.75" customHeight="1">
      <c r="A936" s="263"/>
      <c r="B936" s="261"/>
      <c r="C936" s="255" t="s">
        <v>1744</v>
      </c>
      <c r="D936" s="254" t="s">
        <v>1743</v>
      </c>
      <c r="E936" s="242"/>
    </row>
    <row r="937" spans="1:5" ht="12.75" customHeight="1">
      <c r="A937" s="263"/>
      <c r="B937" s="261"/>
      <c r="C937" s="257"/>
      <c r="D937" s="259"/>
      <c r="E937" s="242"/>
    </row>
    <row r="938" spans="1:5" ht="15">
      <c r="A938" s="253">
        <v>50</v>
      </c>
      <c r="B938" s="251"/>
      <c r="C938" s="249"/>
      <c r="D938" s="248" t="s">
        <v>1742</v>
      </c>
      <c r="E938" s="242"/>
    </row>
    <row r="939" spans="1:5" ht="15">
      <c r="A939" s="446"/>
      <c r="B939" s="251"/>
      <c r="C939" s="250"/>
      <c r="D939" s="248"/>
      <c r="E939" s="242"/>
    </row>
    <row r="940" spans="1:5" ht="15">
      <c r="A940" s="446"/>
      <c r="B940" s="250" t="s">
        <v>1741</v>
      </c>
      <c r="C940" s="249"/>
      <c r="D940" s="248" t="s">
        <v>1739</v>
      </c>
      <c r="E940" s="242"/>
    </row>
    <row r="941" spans="1:5" ht="15">
      <c r="A941" s="446"/>
      <c r="B941" s="251"/>
      <c r="C941" s="255" t="s">
        <v>1740</v>
      </c>
      <c r="D941" s="254" t="s">
        <v>1739</v>
      </c>
      <c r="E941" s="242"/>
    </row>
    <row r="942" spans="1:5" ht="15">
      <c r="A942" s="446"/>
      <c r="B942" s="251"/>
      <c r="C942" s="255"/>
      <c r="D942" s="254"/>
      <c r="E942" s="242"/>
    </row>
    <row r="943" spans="1:5" ht="15">
      <c r="A943" s="446"/>
      <c r="B943" s="250" t="s">
        <v>1738</v>
      </c>
      <c r="C943" s="249"/>
      <c r="D943" s="248" t="s">
        <v>1736</v>
      </c>
      <c r="E943" s="242"/>
    </row>
    <row r="944" spans="1:5" ht="15">
      <c r="A944" s="446"/>
      <c r="B944" s="251"/>
      <c r="C944" s="255" t="s">
        <v>1737</v>
      </c>
      <c r="D944" s="254" t="s">
        <v>1736</v>
      </c>
      <c r="E944" s="242"/>
    </row>
    <row r="945" spans="1:5" ht="15">
      <c r="A945" s="446"/>
      <c r="B945" s="251"/>
      <c r="C945" s="250"/>
      <c r="D945" s="248"/>
      <c r="E945" s="242"/>
    </row>
    <row r="946" spans="1:5" ht="15">
      <c r="A946" s="446"/>
      <c r="B946" s="250" t="s">
        <v>1735</v>
      </c>
      <c r="C946" s="249"/>
      <c r="D946" s="248" t="s">
        <v>1733</v>
      </c>
      <c r="E946" s="242"/>
    </row>
    <row r="947" spans="1:5" ht="15">
      <c r="A947" s="446"/>
      <c r="B947" s="251"/>
      <c r="C947" s="255" t="s">
        <v>1734</v>
      </c>
      <c r="D947" s="254" t="s">
        <v>1733</v>
      </c>
      <c r="E947" s="242"/>
    </row>
    <row r="948" spans="1:5" ht="15">
      <c r="A948" s="446"/>
      <c r="B948" s="251"/>
      <c r="C948" s="255"/>
      <c r="D948" s="254"/>
      <c r="E948" s="242"/>
    </row>
    <row r="949" spans="1:5" ht="15">
      <c r="A949" s="446"/>
      <c r="B949" s="250" t="s">
        <v>1732</v>
      </c>
      <c r="C949" s="249"/>
      <c r="D949" s="248" t="s">
        <v>1730</v>
      </c>
      <c r="E949" s="242"/>
    </row>
    <row r="950" spans="1:5" ht="15">
      <c r="A950" s="446"/>
      <c r="B950" s="251"/>
      <c r="C950" s="255" t="s">
        <v>1731</v>
      </c>
      <c r="D950" s="254" t="s">
        <v>1730</v>
      </c>
      <c r="E950" s="242"/>
    </row>
    <row r="951" spans="1:5" ht="15">
      <c r="A951" s="446"/>
      <c r="B951" s="251"/>
      <c r="C951" s="250"/>
      <c r="D951" s="248"/>
      <c r="E951" s="242"/>
    </row>
    <row r="952" spans="1:5" ht="15">
      <c r="A952" s="253">
        <v>51</v>
      </c>
      <c r="B952" s="251"/>
      <c r="C952" s="249"/>
      <c r="D952" s="248" t="s">
        <v>1729</v>
      </c>
      <c r="E952" s="242"/>
    </row>
    <row r="953" spans="1:5" ht="15">
      <c r="A953" s="446"/>
      <c r="B953" s="251"/>
      <c r="C953" s="250"/>
      <c r="D953" s="248"/>
      <c r="E953" s="242"/>
    </row>
    <row r="954" spans="1:5" ht="15">
      <c r="A954" s="446"/>
      <c r="B954" s="250" t="s">
        <v>1728</v>
      </c>
      <c r="C954" s="249"/>
      <c r="D954" s="248" t="s">
        <v>1726</v>
      </c>
      <c r="E954" s="242"/>
    </row>
    <row r="955" spans="1:5" ht="15">
      <c r="A955" s="446"/>
      <c r="B955" s="251"/>
      <c r="C955" s="255" t="s">
        <v>1727</v>
      </c>
      <c r="D955" s="258" t="s">
        <v>1726</v>
      </c>
      <c r="E955" s="242"/>
    </row>
    <row r="956" spans="1:5" ht="12.75" customHeight="1">
      <c r="A956" s="446"/>
      <c r="B956" s="251"/>
      <c r="C956" s="255" t="s">
        <v>1725</v>
      </c>
      <c r="D956" s="258" t="s">
        <v>1724</v>
      </c>
      <c r="E956" s="242"/>
    </row>
    <row r="957" spans="1:5" ht="12.75" customHeight="1">
      <c r="A957" s="263"/>
      <c r="B957" s="261"/>
      <c r="C957" s="255" t="s">
        <v>1723</v>
      </c>
      <c r="D957" s="258" t="s">
        <v>1722</v>
      </c>
      <c r="E957" s="242"/>
    </row>
    <row r="958" spans="1:5" ht="12.75" customHeight="1">
      <c r="A958" s="263"/>
      <c r="B958" s="261"/>
      <c r="C958" s="255" t="s">
        <v>1721</v>
      </c>
      <c r="D958" s="258" t="s">
        <v>1720</v>
      </c>
      <c r="E958" s="242"/>
    </row>
    <row r="959" spans="1:5" ht="12.75" customHeight="1">
      <c r="A959" s="263"/>
      <c r="B959" s="261"/>
      <c r="C959" s="255" t="s">
        <v>1719</v>
      </c>
      <c r="D959" s="258" t="s">
        <v>1718</v>
      </c>
      <c r="E959" s="242"/>
    </row>
    <row r="960" spans="1:5" ht="12.75" customHeight="1">
      <c r="A960" s="263"/>
      <c r="B960" s="261"/>
      <c r="C960" s="255" t="s">
        <v>1717</v>
      </c>
      <c r="D960" s="258" t="s">
        <v>1716</v>
      </c>
      <c r="E960" s="242"/>
    </row>
    <row r="961" spans="1:5" ht="12.75" customHeight="1">
      <c r="A961" s="263"/>
      <c r="B961" s="261"/>
      <c r="C961" s="257"/>
      <c r="D961" s="259"/>
      <c r="E961" s="242"/>
    </row>
    <row r="962" spans="1:5" ht="15">
      <c r="A962" s="446"/>
      <c r="B962" s="250" t="s">
        <v>1715</v>
      </c>
      <c r="C962" s="249"/>
      <c r="D962" s="248" t="s">
        <v>1714</v>
      </c>
      <c r="E962" s="242"/>
    </row>
    <row r="963" spans="1:5" ht="15">
      <c r="A963" s="446"/>
      <c r="B963" s="251"/>
      <c r="C963" s="255" t="s">
        <v>1713</v>
      </c>
      <c r="D963" s="258" t="s">
        <v>1712</v>
      </c>
      <c r="E963" s="242"/>
    </row>
    <row r="964" spans="1:5" ht="15">
      <c r="A964" s="446"/>
      <c r="B964" s="251"/>
      <c r="C964" s="255" t="s">
        <v>1711</v>
      </c>
      <c r="D964" s="254" t="s">
        <v>1710</v>
      </c>
      <c r="E964" s="242"/>
    </row>
    <row r="965" spans="1:5" ht="15">
      <c r="A965" s="446"/>
      <c r="B965" s="251"/>
      <c r="C965" s="250"/>
      <c r="D965" s="248"/>
      <c r="E965" s="242"/>
    </row>
    <row r="966" spans="1:5" ht="15">
      <c r="A966" s="253">
        <v>52</v>
      </c>
      <c r="B966" s="251"/>
      <c r="C966" s="249"/>
      <c r="D966" s="248" t="s">
        <v>1709</v>
      </c>
      <c r="E966" s="242"/>
    </row>
    <row r="967" spans="1:5" ht="15">
      <c r="A967" s="446"/>
      <c r="B967" s="251"/>
      <c r="C967" s="250"/>
      <c r="D967" s="248"/>
      <c r="E967" s="242"/>
    </row>
    <row r="968" spans="1:5" ht="15">
      <c r="A968" s="446"/>
      <c r="B968" s="250" t="s">
        <v>1708</v>
      </c>
      <c r="C968" s="249"/>
      <c r="D968" s="248" t="s">
        <v>1706</v>
      </c>
      <c r="E968" s="242"/>
    </row>
    <row r="969" spans="1:5" ht="15">
      <c r="A969" s="446"/>
      <c r="B969" s="251"/>
      <c r="C969" s="255" t="s">
        <v>1707</v>
      </c>
      <c r="D969" s="254" t="s">
        <v>1706</v>
      </c>
      <c r="E969" s="242"/>
    </row>
    <row r="970" spans="1:5" ht="15">
      <c r="A970" s="446"/>
      <c r="B970" s="251"/>
      <c r="C970" s="250"/>
      <c r="D970" s="248"/>
      <c r="E970" s="242"/>
    </row>
    <row r="971" spans="1:5" ht="15">
      <c r="A971" s="446"/>
      <c r="B971" s="250" t="s">
        <v>1705</v>
      </c>
      <c r="C971" s="249"/>
      <c r="D971" s="248" t="s">
        <v>1704</v>
      </c>
      <c r="E971" s="242"/>
    </row>
    <row r="972" spans="1:5" ht="15">
      <c r="A972" s="446"/>
      <c r="B972" s="251"/>
      <c r="C972" s="255" t="s">
        <v>1703</v>
      </c>
      <c r="D972" s="254" t="s">
        <v>1702</v>
      </c>
      <c r="E972" s="242"/>
    </row>
    <row r="973" spans="1:5" ht="15">
      <c r="A973" s="446"/>
      <c r="B973" s="251"/>
      <c r="C973" s="255" t="s">
        <v>1701</v>
      </c>
      <c r="D973" s="254" t="s">
        <v>1700</v>
      </c>
      <c r="E973" s="242"/>
    </row>
    <row r="974" spans="1:5" ht="15">
      <c r="A974" s="446"/>
      <c r="B974" s="251"/>
      <c r="C974" s="255" t="s">
        <v>1699</v>
      </c>
      <c r="D974" s="254" t="s">
        <v>1698</v>
      </c>
      <c r="E974" s="242"/>
    </row>
    <row r="975" spans="1:5" ht="15">
      <c r="A975" s="446"/>
      <c r="B975" s="251"/>
      <c r="C975" s="255" t="s">
        <v>1697</v>
      </c>
      <c r="D975" s="254" t="s">
        <v>1696</v>
      </c>
      <c r="E975" s="242"/>
    </row>
    <row r="976" spans="1:5" ht="15">
      <c r="A976" s="446"/>
      <c r="B976" s="251"/>
      <c r="C976" s="255" t="s">
        <v>1695</v>
      </c>
      <c r="D976" s="254" t="s">
        <v>1694</v>
      </c>
      <c r="E976" s="242"/>
    </row>
    <row r="977" spans="1:5" ht="15">
      <c r="A977" s="446"/>
      <c r="B977" s="251"/>
      <c r="C977" s="250"/>
      <c r="D977" s="248"/>
      <c r="E977" s="242"/>
    </row>
    <row r="978" spans="1:5" ht="15">
      <c r="A978" s="253">
        <v>53</v>
      </c>
      <c r="B978" s="251"/>
      <c r="C978" s="249"/>
      <c r="D978" s="265" t="s">
        <v>1693</v>
      </c>
      <c r="E978" s="242"/>
    </row>
    <row r="979" spans="1:5" ht="15">
      <c r="A979" s="446"/>
      <c r="B979" s="251"/>
      <c r="C979" s="250"/>
      <c r="D979" s="248"/>
      <c r="E979" s="242"/>
    </row>
    <row r="980" spans="1:5" ht="15">
      <c r="A980" s="446"/>
      <c r="B980" s="250" t="s">
        <v>1692</v>
      </c>
      <c r="C980" s="249"/>
      <c r="D980" s="248" t="s">
        <v>1690</v>
      </c>
      <c r="E980" s="242"/>
    </row>
    <row r="981" spans="1:5" ht="15">
      <c r="A981" s="446"/>
      <c r="B981" s="251"/>
      <c r="C981" s="255" t="s">
        <v>1691</v>
      </c>
      <c r="D981" s="254" t="s">
        <v>1690</v>
      </c>
      <c r="E981" s="242"/>
    </row>
    <row r="982" spans="1:5" ht="15">
      <c r="A982" s="446"/>
      <c r="B982" s="251"/>
      <c r="C982" s="250"/>
      <c r="D982" s="267"/>
      <c r="E982" s="242"/>
    </row>
    <row r="983" spans="1:5" ht="15">
      <c r="A983" s="446"/>
      <c r="B983" s="250" t="s">
        <v>1689</v>
      </c>
      <c r="C983" s="249"/>
      <c r="D983" s="248" t="s">
        <v>1687</v>
      </c>
      <c r="E983" s="242"/>
    </row>
    <row r="984" spans="1:5" ht="15">
      <c r="A984" s="446"/>
      <c r="B984" s="251"/>
      <c r="C984" s="255" t="s">
        <v>1688</v>
      </c>
      <c r="D984" s="254" t="s">
        <v>1687</v>
      </c>
      <c r="E984" s="242"/>
    </row>
    <row r="985" spans="1:5" ht="15">
      <c r="A985" s="446"/>
      <c r="B985" s="251"/>
      <c r="C985" s="255"/>
      <c r="D985" s="254"/>
      <c r="E985" s="242"/>
    </row>
    <row r="986" spans="1:5" ht="15">
      <c r="A986" s="446"/>
      <c r="B986" s="251"/>
      <c r="C986" s="250"/>
      <c r="D986" s="248"/>
      <c r="E986" s="242"/>
    </row>
    <row r="987" spans="1:5" ht="15">
      <c r="A987" s="446"/>
      <c r="B987" s="251"/>
      <c r="C987" s="250"/>
      <c r="D987" s="248" t="s">
        <v>305</v>
      </c>
      <c r="E987" s="242"/>
    </row>
    <row r="988" spans="1:5" ht="15">
      <c r="A988" s="446"/>
      <c r="B988" s="251"/>
      <c r="C988" s="255"/>
      <c r="D988" s="254"/>
      <c r="E988" s="242"/>
    </row>
    <row r="989" spans="1:5" ht="15">
      <c r="A989" s="253">
        <v>55</v>
      </c>
      <c r="B989" s="251"/>
      <c r="C989" s="249"/>
      <c r="D989" s="248" t="s">
        <v>1686</v>
      </c>
      <c r="E989" s="242"/>
    </row>
    <row r="990" spans="1:5" ht="15">
      <c r="A990" s="446"/>
      <c r="B990" s="251"/>
      <c r="C990" s="250"/>
      <c r="D990" s="248"/>
      <c r="E990" s="242"/>
    </row>
    <row r="991" spans="1:5" ht="15">
      <c r="A991" s="281"/>
      <c r="B991" s="250" t="s">
        <v>1685</v>
      </c>
      <c r="C991" s="280"/>
      <c r="D991" s="265" t="s">
        <v>1683</v>
      </c>
      <c r="E991" s="242"/>
    </row>
    <row r="992" spans="1:5" ht="12.75" customHeight="1">
      <c r="A992" s="281"/>
      <c r="B992" s="280"/>
      <c r="C992" s="255" t="s">
        <v>1684</v>
      </c>
      <c r="D992" s="254" t="s">
        <v>1683</v>
      </c>
      <c r="E992" s="242"/>
    </row>
    <row r="993" spans="1:5" ht="12.75" customHeight="1">
      <c r="A993" s="281"/>
      <c r="B993" s="280"/>
      <c r="C993" s="255" t="s">
        <v>1682</v>
      </c>
      <c r="D993" s="254" t="s">
        <v>1681</v>
      </c>
      <c r="E993" s="242"/>
    </row>
    <row r="994" spans="1:5" ht="12.75" customHeight="1">
      <c r="A994" s="263"/>
      <c r="B994" s="261"/>
      <c r="C994" s="255" t="s">
        <v>1680</v>
      </c>
      <c r="D994" s="254" t="s">
        <v>1679</v>
      </c>
      <c r="E994" s="242"/>
    </row>
    <row r="995" spans="1:5" ht="12.75" customHeight="1">
      <c r="A995" s="263"/>
      <c r="B995" s="261"/>
      <c r="C995" s="255" t="s">
        <v>1678</v>
      </c>
      <c r="D995" s="254" t="s">
        <v>1677</v>
      </c>
      <c r="E995" s="242"/>
    </row>
    <row r="996" spans="1:5" ht="12.75" customHeight="1">
      <c r="A996" s="263"/>
      <c r="B996" s="261"/>
      <c r="C996" s="257"/>
      <c r="D996" s="259"/>
      <c r="E996" s="242"/>
    </row>
    <row r="997" spans="1:5" ht="12.75" customHeight="1">
      <c r="A997" s="281"/>
      <c r="B997" s="250" t="s">
        <v>1676</v>
      </c>
      <c r="C997" s="280"/>
      <c r="D997" s="248" t="s">
        <v>1674</v>
      </c>
      <c r="E997" s="242"/>
    </row>
    <row r="998" spans="1:5" ht="15">
      <c r="A998" s="446"/>
      <c r="B998" s="251"/>
      <c r="C998" s="255" t="s">
        <v>1675</v>
      </c>
      <c r="D998" s="254" t="s">
        <v>1674</v>
      </c>
      <c r="E998" s="242"/>
    </row>
    <row r="999" spans="1:5" ht="15">
      <c r="A999" s="446"/>
      <c r="B999" s="251"/>
      <c r="C999" s="250"/>
      <c r="D999" s="248"/>
      <c r="E999" s="242"/>
    </row>
    <row r="1000" spans="1:5" ht="15">
      <c r="A1000" s="446"/>
      <c r="B1000" s="250" t="s">
        <v>1673</v>
      </c>
      <c r="C1000" s="249"/>
      <c r="D1000" s="248" t="s">
        <v>1671</v>
      </c>
      <c r="E1000" s="242"/>
    </row>
    <row r="1001" spans="1:5" ht="15">
      <c r="A1001" s="281"/>
      <c r="B1001" s="280"/>
      <c r="C1001" s="255" t="s">
        <v>1672</v>
      </c>
      <c r="D1001" s="254" t="s">
        <v>1671</v>
      </c>
      <c r="E1001" s="242"/>
    </row>
    <row r="1002" spans="1:5" ht="15">
      <c r="A1002" s="446"/>
      <c r="B1002" s="251"/>
      <c r="C1002" s="250"/>
      <c r="D1002" s="248"/>
      <c r="E1002" s="242"/>
    </row>
    <row r="1003" spans="1:5" ht="15">
      <c r="A1003" s="281"/>
      <c r="B1003" s="250" t="s">
        <v>1670</v>
      </c>
      <c r="C1003" s="280"/>
      <c r="D1003" s="248" t="s">
        <v>1668</v>
      </c>
      <c r="E1003" s="242"/>
    </row>
    <row r="1004" spans="1:5" ht="12.75" customHeight="1">
      <c r="A1004" s="446"/>
      <c r="B1004" s="251"/>
      <c r="C1004" s="255" t="s">
        <v>1669</v>
      </c>
      <c r="D1004" s="254" t="s">
        <v>1668</v>
      </c>
      <c r="E1004" s="242"/>
    </row>
    <row r="1005" spans="1:5" ht="12.75" customHeight="1">
      <c r="A1005" s="263"/>
      <c r="B1005" s="261"/>
      <c r="C1005" s="255" t="s">
        <v>1667</v>
      </c>
      <c r="D1005" s="254" t="s">
        <v>1666</v>
      </c>
      <c r="E1005" s="242"/>
    </row>
    <row r="1006" spans="1:5" ht="12.75" customHeight="1">
      <c r="A1006" s="263"/>
      <c r="B1006" s="261"/>
      <c r="C1006" s="255" t="s">
        <v>1665</v>
      </c>
      <c r="D1006" s="254" t="s">
        <v>1664</v>
      </c>
      <c r="E1006" s="242"/>
    </row>
    <row r="1007" spans="1:5" ht="12.75" customHeight="1">
      <c r="A1007" s="263"/>
      <c r="B1007" s="261"/>
      <c r="C1007" s="255" t="s">
        <v>1663</v>
      </c>
      <c r="D1007" s="254" t="s">
        <v>1662</v>
      </c>
      <c r="E1007" s="242"/>
    </row>
    <row r="1008" spans="1:5" ht="12.75" customHeight="1">
      <c r="A1008" s="446"/>
      <c r="B1008" s="251"/>
      <c r="C1008" s="250"/>
      <c r="D1008" s="248"/>
      <c r="E1008" s="242"/>
    </row>
    <row r="1009" spans="1:5" ht="15">
      <c r="A1009" s="253">
        <v>56</v>
      </c>
      <c r="B1009" s="251"/>
      <c r="C1009" s="249"/>
      <c r="D1009" s="248" t="s">
        <v>1661</v>
      </c>
      <c r="E1009" s="242"/>
    </row>
    <row r="1010" spans="1:5" ht="15">
      <c r="A1010" s="446"/>
      <c r="B1010" s="251"/>
      <c r="C1010" s="250"/>
      <c r="D1010" s="248"/>
      <c r="E1010" s="242"/>
    </row>
    <row r="1011" spans="1:5" ht="15">
      <c r="A1011" s="446"/>
      <c r="B1011" s="250" t="s">
        <v>1660</v>
      </c>
      <c r="C1011" s="249"/>
      <c r="D1011" s="248" t="s">
        <v>1658</v>
      </c>
      <c r="E1011" s="242"/>
    </row>
    <row r="1012" spans="1:5" ht="15">
      <c r="A1012" s="446"/>
      <c r="B1012" s="251"/>
      <c r="C1012" s="255" t="s">
        <v>1659</v>
      </c>
      <c r="D1012" s="258" t="s">
        <v>1658</v>
      </c>
      <c r="E1012" s="242"/>
    </row>
    <row r="1013" spans="1:5" ht="15">
      <c r="A1013" s="446"/>
      <c r="B1013" s="251"/>
      <c r="C1013" s="250"/>
      <c r="D1013" s="248"/>
      <c r="E1013" s="242"/>
    </row>
    <row r="1014" spans="1:5" ht="15">
      <c r="A1014" s="446"/>
      <c r="B1014" s="250" t="s">
        <v>1657</v>
      </c>
      <c r="C1014" s="249"/>
      <c r="D1014" s="248" t="s">
        <v>1656</v>
      </c>
      <c r="E1014" s="242"/>
    </row>
    <row r="1015" spans="1:5" ht="12.75" customHeight="1">
      <c r="A1015" s="446"/>
      <c r="B1015" s="251"/>
      <c r="C1015" s="255" t="s">
        <v>1655</v>
      </c>
      <c r="D1015" s="254" t="s">
        <v>1654</v>
      </c>
      <c r="E1015" s="242"/>
    </row>
    <row r="1016" spans="1:5" ht="12.75" customHeight="1">
      <c r="A1016" s="446"/>
      <c r="B1016" s="251"/>
      <c r="C1016" s="255" t="s">
        <v>1653</v>
      </c>
      <c r="D1016" s="258" t="s">
        <v>1652</v>
      </c>
      <c r="E1016" s="242"/>
    </row>
    <row r="1017" spans="1:5" ht="12.75" customHeight="1">
      <c r="A1017" s="263"/>
      <c r="B1017" s="261"/>
      <c r="C1017" s="255" t="s">
        <v>1651</v>
      </c>
      <c r="D1017" s="254" t="s">
        <v>1650</v>
      </c>
      <c r="E1017" s="242"/>
    </row>
    <row r="1018" spans="1:5" ht="12.75" customHeight="1">
      <c r="A1018" s="263"/>
      <c r="B1018" s="261"/>
      <c r="C1018" s="255" t="s">
        <v>1649</v>
      </c>
      <c r="D1018" s="254" t="s">
        <v>1648</v>
      </c>
      <c r="E1018" s="242"/>
    </row>
    <row r="1019" spans="1:5" ht="12.75" customHeight="1">
      <c r="A1019" s="263"/>
      <c r="B1019" s="261"/>
      <c r="C1019" s="255" t="s">
        <v>1647</v>
      </c>
      <c r="D1019" s="254" t="s">
        <v>1646</v>
      </c>
      <c r="E1019" s="242"/>
    </row>
    <row r="1020" spans="1:5" ht="12.75" customHeight="1">
      <c r="A1020" s="446"/>
      <c r="B1020" s="251"/>
      <c r="C1020" s="255"/>
      <c r="D1020" s="254"/>
      <c r="E1020" s="242"/>
    </row>
    <row r="1021" spans="1:5" ht="15">
      <c r="A1021" s="446"/>
      <c r="B1021" s="250" t="s">
        <v>1645</v>
      </c>
      <c r="C1021" s="249"/>
      <c r="D1021" s="248" t="s">
        <v>1643</v>
      </c>
      <c r="E1021" s="242"/>
    </row>
    <row r="1022" spans="1:5" ht="15">
      <c r="A1022" s="446"/>
      <c r="B1022" s="251"/>
      <c r="C1022" s="255" t="s">
        <v>1644</v>
      </c>
      <c r="D1022" s="254" t="s">
        <v>1643</v>
      </c>
      <c r="E1022" s="242"/>
    </row>
    <row r="1023" spans="1:5" ht="15">
      <c r="A1023" s="446"/>
      <c r="B1023" s="251"/>
      <c r="C1023" s="255"/>
      <c r="D1023" s="254"/>
      <c r="E1023" s="242"/>
    </row>
    <row r="1024" spans="1:5" ht="15">
      <c r="A1024" s="446"/>
      <c r="B1024" s="251"/>
      <c r="C1024" s="250"/>
      <c r="D1024" s="248"/>
      <c r="E1024" s="242"/>
    </row>
    <row r="1025" spans="1:5" ht="15">
      <c r="A1025" s="446"/>
      <c r="B1025" s="251"/>
      <c r="C1025" s="250"/>
      <c r="D1025" s="248" t="s">
        <v>304</v>
      </c>
      <c r="E1025" s="242"/>
    </row>
    <row r="1026" spans="1:5" ht="15">
      <c r="A1026" s="446"/>
      <c r="B1026" s="251"/>
      <c r="C1026" s="255"/>
      <c r="D1026" s="254"/>
      <c r="E1026" s="242"/>
    </row>
    <row r="1027" spans="1:5" ht="15">
      <c r="A1027" s="253">
        <v>58</v>
      </c>
      <c r="B1027" s="251"/>
      <c r="C1027" s="249"/>
      <c r="D1027" s="248" t="s">
        <v>1642</v>
      </c>
      <c r="E1027" s="242"/>
    </row>
    <row r="1028" spans="1:5" ht="15">
      <c r="A1028" s="446"/>
      <c r="B1028" s="251"/>
      <c r="C1028" s="250"/>
      <c r="D1028" s="248"/>
      <c r="E1028" s="242"/>
    </row>
    <row r="1029" spans="1:5" ht="15">
      <c r="A1029" s="446"/>
      <c r="B1029" s="250" t="s">
        <v>1641</v>
      </c>
      <c r="C1029" s="249"/>
      <c r="D1029" s="248" t="s">
        <v>1640</v>
      </c>
      <c r="E1029" s="242"/>
    </row>
    <row r="1030" spans="1:5" ht="15">
      <c r="A1030" s="446"/>
      <c r="B1030" s="251"/>
      <c r="C1030" s="255" t="s">
        <v>1639</v>
      </c>
      <c r="D1030" s="254" t="s">
        <v>1638</v>
      </c>
      <c r="E1030" s="242"/>
    </row>
    <row r="1031" spans="1:5" ht="15">
      <c r="A1031" s="446"/>
      <c r="B1031" s="251"/>
      <c r="C1031" s="255" t="s">
        <v>1637</v>
      </c>
      <c r="D1031" s="254" t="s">
        <v>1636</v>
      </c>
      <c r="E1031" s="242"/>
    </row>
    <row r="1032" spans="1:5" ht="15">
      <c r="A1032" s="446"/>
      <c r="B1032" s="251"/>
      <c r="C1032" s="255" t="s">
        <v>1635</v>
      </c>
      <c r="D1032" s="254" t="s">
        <v>1634</v>
      </c>
      <c r="E1032" s="242"/>
    </row>
    <row r="1033" spans="1:5" ht="15">
      <c r="A1033" s="446"/>
      <c r="B1033" s="251"/>
      <c r="C1033" s="255" t="s">
        <v>1633</v>
      </c>
      <c r="D1033" s="254" t="s">
        <v>1632</v>
      </c>
      <c r="E1033" s="242"/>
    </row>
    <row r="1034" spans="1:5" ht="15">
      <c r="A1034" s="446"/>
      <c r="B1034" s="251"/>
      <c r="C1034" s="255" t="s">
        <v>1631</v>
      </c>
      <c r="D1034" s="254" t="s">
        <v>1630</v>
      </c>
      <c r="E1034" s="242"/>
    </row>
    <row r="1035" spans="1:5" ht="15">
      <c r="A1035" s="446"/>
      <c r="B1035" s="251"/>
      <c r="C1035" s="250"/>
      <c r="D1035" s="248"/>
      <c r="E1035" s="242"/>
    </row>
    <row r="1036" spans="1:5" ht="15">
      <c r="A1036" s="446"/>
      <c r="B1036" s="250" t="s">
        <v>1629</v>
      </c>
      <c r="C1036" s="249"/>
      <c r="D1036" s="248" t="s">
        <v>1628</v>
      </c>
      <c r="E1036" s="242"/>
    </row>
    <row r="1037" spans="1:5" ht="15">
      <c r="A1037" s="446"/>
      <c r="B1037" s="251"/>
      <c r="C1037" s="255" t="s">
        <v>1627</v>
      </c>
      <c r="D1037" s="254" t="s">
        <v>1626</v>
      </c>
      <c r="E1037" s="242"/>
    </row>
    <row r="1038" spans="1:5" ht="15">
      <c r="A1038" s="446"/>
      <c r="B1038" s="251"/>
      <c r="C1038" s="255" t="s">
        <v>1625</v>
      </c>
      <c r="D1038" s="254" t="s">
        <v>1624</v>
      </c>
      <c r="E1038" s="242"/>
    </row>
    <row r="1039" spans="1:5" ht="15">
      <c r="A1039" s="446"/>
      <c r="B1039" s="251"/>
      <c r="C1039" s="250"/>
      <c r="D1039" s="248"/>
      <c r="E1039" s="242"/>
    </row>
    <row r="1040" spans="1:5" ht="25.5">
      <c r="A1040" s="253">
        <v>59</v>
      </c>
      <c r="B1040" s="251"/>
      <c r="C1040" s="249"/>
      <c r="D1040" s="248" t="s">
        <v>1623</v>
      </c>
      <c r="E1040" s="242"/>
    </row>
    <row r="1041" spans="1:5" ht="15">
      <c r="A1041" s="446"/>
      <c r="B1041" s="251"/>
      <c r="C1041" s="250"/>
      <c r="D1041" s="248"/>
      <c r="E1041" s="242"/>
    </row>
    <row r="1042" spans="1:5" ht="15">
      <c r="A1042" s="446"/>
      <c r="B1042" s="250" t="s">
        <v>1622</v>
      </c>
      <c r="C1042" s="249"/>
      <c r="D1042" s="248" t="s">
        <v>1621</v>
      </c>
      <c r="E1042" s="242"/>
    </row>
    <row r="1043" spans="1:5" ht="15">
      <c r="A1043" s="446"/>
      <c r="B1043" s="251"/>
      <c r="C1043" s="255" t="s">
        <v>1620</v>
      </c>
      <c r="D1043" s="254" t="s">
        <v>1619</v>
      </c>
      <c r="E1043" s="242"/>
    </row>
    <row r="1044" spans="1:5" ht="15">
      <c r="A1044" s="446"/>
      <c r="B1044" s="251"/>
      <c r="C1044" s="255" t="s">
        <v>1618</v>
      </c>
      <c r="D1044" s="254" t="s">
        <v>1617</v>
      </c>
      <c r="E1044" s="242"/>
    </row>
    <row r="1045" spans="1:5" ht="15">
      <c r="A1045" s="446"/>
      <c r="B1045" s="251"/>
      <c r="C1045" s="255" t="s">
        <v>1616</v>
      </c>
      <c r="D1045" s="254" t="s">
        <v>1615</v>
      </c>
      <c r="E1045" s="242"/>
    </row>
    <row r="1046" spans="1:5" ht="15">
      <c r="A1046" s="446"/>
      <c r="B1046" s="251"/>
      <c r="C1046" s="255" t="s">
        <v>1614</v>
      </c>
      <c r="D1046" s="254" t="s">
        <v>1613</v>
      </c>
      <c r="E1046" s="242"/>
    </row>
    <row r="1047" spans="1:5" ht="15">
      <c r="A1047" s="446"/>
      <c r="B1047" s="251"/>
      <c r="C1047" s="250"/>
      <c r="D1047" s="248"/>
      <c r="E1047" s="242"/>
    </row>
    <row r="1048" spans="1:5" ht="15">
      <c r="A1048" s="446"/>
      <c r="B1048" s="250" t="s">
        <v>1612</v>
      </c>
      <c r="C1048" s="249"/>
      <c r="D1048" s="248" t="s">
        <v>1611</v>
      </c>
      <c r="E1048" s="242"/>
    </row>
    <row r="1049" spans="1:5" ht="15">
      <c r="A1049" s="446"/>
      <c r="B1049" s="251"/>
      <c r="C1049" s="255" t="s">
        <v>1610</v>
      </c>
      <c r="D1049" s="254" t="s">
        <v>1609</v>
      </c>
      <c r="E1049" s="242"/>
    </row>
    <row r="1050" spans="1:5" ht="15">
      <c r="A1050" s="446"/>
      <c r="B1050" s="251"/>
      <c r="C1050" s="250"/>
      <c r="D1050" s="248"/>
      <c r="E1050" s="242"/>
    </row>
    <row r="1051" spans="1:5" ht="15">
      <c r="A1051" s="253">
        <v>60</v>
      </c>
      <c r="B1051" s="251"/>
      <c r="C1051" s="249"/>
      <c r="D1051" s="248" t="s">
        <v>1608</v>
      </c>
      <c r="E1051" s="242"/>
    </row>
    <row r="1052" spans="1:5" ht="15">
      <c r="A1052" s="446"/>
      <c r="B1052" s="251"/>
      <c r="C1052" s="250"/>
      <c r="D1052" s="248"/>
      <c r="E1052" s="242"/>
    </row>
    <row r="1053" spans="1:5" ht="15">
      <c r="A1053" s="446"/>
      <c r="B1053" s="250" t="s">
        <v>1607</v>
      </c>
      <c r="C1053" s="249"/>
      <c r="D1053" s="248" t="s">
        <v>1605</v>
      </c>
      <c r="E1053" s="242"/>
    </row>
    <row r="1054" spans="1:5" ht="15">
      <c r="A1054" s="446"/>
      <c r="B1054" s="251"/>
      <c r="C1054" s="255" t="s">
        <v>1606</v>
      </c>
      <c r="D1054" s="254" t="s">
        <v>1605</v>
      </c>
      <c r="E1054" s="242"/>
    </row>
    <row r="1055" spans="1:5" ht="15">
      <c r="A1055" s="446"/>
      <c r="B1055" s="251"/>
      <c r="C1055" s="250"/>
      <c r="D1055" s="248"/>
      <c r="E1055" s="242"/>
    </row>
    <row r="1056" spans="1:5" ht="15">
      <c r="A1056" s="446"/>
      <c r="B1056" s="250" t="s">
        <v>1604</v>
      </c>
      <c r="C1056" s="249"/>
      <c r="D1056" s="248" t="s">
        <v>1602</v>
      </c>
      <c r="E1056" s="242"/>
    </row>
    <row r="1057" spans="1:5" ht="15">
      <c r="A1057" s="446"/>
      <c r="B1057" s="251"/>
      <c r="C1057" s="255" t="s">
        <v>1603</v>
      </c>
      <c r="D1057" s="258" t="s">
        <v>1602</v>
      </c>
      <c r="E1057" s="242"/>
    </row>
    <row r="1058" spans="1:5" ht="15">
      <c r="A1058" s="446"/>
      <c r="B1058" s="251"/>
      <c r="C1058" s="249"/>
      <c r="D1058" s="254"/>
      <c r="E1058" s="242"/>
    </row>
    <row r="1059" spans="1:5" ht="15">
      <c r="A1059" s="446"/>
      <c r="B1059" s="251"/>
      <c r="C1059" s="250"/>
      <c r="D1059" s="248"/>
      <c r="E1059" s="242"/>
    </row>
    <row r="1060" spans="1:5" ht="15">
      <c r="A1060" s="253">
        <v>61</v>
      </c>
      <c r="B1060" s="251"/>
      <c r="C1060" s="249"/>
      <c r="D1060" s="248" t="s">
        <v>1601</v>
      </c>
      <c r="E1060" s="242"/>
    </row>
    <row r="1061" spans="1:5" ht="15">
      <c r="A1061" s="446"/>
      <c r="B1061" s="251"/>
      <c r="C1061" s="250"/>
      <c r="D1061" s="248"/>
      <c r="E1061" s="242"/>
    </row>
    <row r="1062" spans="1:5" ht="15">
      <c r="A1062" s="446"/>
      <c r="B1062" s="250" t="s">
        <v>1600</v>
      </c>
      <c r="C1062" s="249"/>
      <c r="D1062" s="248" t="s">
        <v>1598</v>
      </c>
      <c r="E1062" s="242"/>
    </row>
    <row r="1063" spans="1:5" ht="12.75" customHeight="1">
      <c r="A1063" s="446"/>
      <c r="B1063" s="251"/>
      <c r="C1063" s="255" t="s">
        <v>1599</v>
      </c>
      <c r="D1063" s="258" t="s">
        <v>1598</v>
      </c>
      <c r="E1063" s="242"/>
    </row>
    <row r="1064" spans="1:5" ht="12.75" customHeight="1">
      <c r="A1064" s="263"/>
      <c r="B1064" s="261"/>
      <c r="C1064" s="255" t="s">
        <v>1597</v>
      </c>
      <c r="D1064" s="254" t="s">
        <v>1596</v>
      </c>
      <c r="E1064" s="242"/>
    </row>
    <row r="1065" spans="1:5" ht="12.75" customHeight="1">
      <c r="A1065" s="263"/>
      <c r="B1065" s="261"/>
      <c r="C1065" s="255" t="s">
        <v>1595</v>
      </c>
      <c r="D1065" s="254" t="s">
        <v>1594</v>
      </c>
      <c r="E1065" s="242"/>
    </row>
    <row r="1066" spans="1:5" ht="12.75" customHeight="1">
      <c r="A1066" s="263"/>
      <c r="B1066" s="261"/>
      <c r="C1066" s="255" t="s">
        <v>1593</v>
      </c>
      <c r="D1066" s="254" t="s">
        <v>1592</v>
      </c>
      <c r="E1066" s="242"/>
    </row>
    <row r="1067" spans="1:5" ht="12.75" customHeight="1">
      <c r="A1067" s="263"/>
      <c r="B1067" s="261"/>
      <c r="C1067" s="255" t="s">
        <v>1591</v>
      </c>
      <c r="D1067" s="254" t="s">
        <v>1590</v>
      </c>
      <c r="E1067" s="242"/>
    </row>
    <row r="1068" spans="1:5" ht="12.75" customHeight="1">
      <c r="A1068" s="263"/>
      <c r="B1068" s="261"/>
      <c r="C1068" s="255" t="s">
        <v>1589</v>
      </c>
      <c r="D1068" s="254" t="s">
        <v>1588</v>
      </c>
      <c r="E1068" s="242"/>
    </row>
    <row r="1069" spans="1:5" ht="12.75" customHeight="1">
      <c r="A1069" s="446"/>
      <c r="B1069" s="251"/>
      <c r="C1069" s="250"/>
      <c r="D1069" s="248"/>
      <c r="E1069" s="242"/>
    </row>
    <row r="1070" spans="1:5" ht="12.75" customHeight="1">
      <c r="A1070" s="446"/>
      <c r="B1070" s="250" t="s">
        <v>1587</v>
      </c>
      <c r="C1070" s="249"/>
      <c r="D1070" s="248" t="s">
        <v>1585</v>
      </c>
      <c r="E1070" s="242"/>
    </row>
    <row r="1071" spans="1:5" ht="12.75" customHeight="1">
      <c r="A1071" s="446"/>
      <c r="B1071" s="251"/>
      <c r="C1071" s="255" t="s">
        <v>1586</v>
      </c>
      <c r="D1071" s="258" t="s">
        <v>1585</v>
      </c>
      <c r="E1071" s="242"/>
    </row>
    <row r="1072" spans="1:5" ht="12.75" customHeight="1">
      <c r="A1072" s="263"/>
      <c r="B1072" s="261"/>
      <c r="C1072" s="255" t="s">
        <v>1584</v>
      </c>
      <c r="D1072" s="254" t="s">
        <v>1583</v>
      </c>
      <c r="E1072" s="242"/>
    </row>
    <row r="1073" spans="1:5" ht="12.75" customHeight="1">
      <c r="A1073" s="263"/>
      <c r="B1073" s="261"/>
      <c r="C1073" s="255" t="s">
        <v>1582</v>
      </c>
      <c r="D1073" s="254" t="s">
        <v>1581</v>
      </c>
      <c r="E1073" s="242"/>
    </row>
    <row r="1074" spans="1:5" ht="12.75" customHeight="1">
      <c r="A1074" s="263"/>
      <c r="B1074" s="261"/>
      <c r="C1074" s="255" t="s">
        <v>1580</v>
      </c>
      <c r="D1074" s="254" t="s">
        <v>1579</v>
      </c>
      <c r="E1074" s="242"/>
    </row>
    <row r="1075" spans="1:5" ht="12.75" customHeight="1">
      <c r="A1075" s="263"/>
      <c r="B1075" s="261"/>
      <c r="C1075" s="255" t="s">
        <v>1578</v>
      </c>
      <c r="D1075" s="254" t="s">
        <v>1577</v>
      </c>
      <c r="E1075" s="242"/>
    </row>
    <row r="1076" spans="1:5" ht="12.75" customHeight="1">
      <c r="A1076" s="263"/>
      <c r="B1076" s="261"/>
      <c r="C1076" s="255" t="s">
        <v>1576</v>
      </c>
      <c r="D1076" s="254" t="s">
        <v>1575</v>
      </c>
      <c r="E1076" s="242"/>
    </row>
    <row r="1077" spans="1:5" ht="15">
      <c r="A1077" s="446"/>
      <c r="B1077" s="251"/>
      <c r="C1077" s="250"/>
      <c r="D1077" s="248"/>
      <c r="E1077" s="242"/>
    </row>
    <row r="1078" spans="1:5" ht="15">
      <c r="A1078" s="446"/>
      <c r="B1078" s="250" t="s">
        <v>1574</v>
      </c>
      <c r="C1078" s="249"/>
      <c r="D1078" s="248" t="s">
        <v>1572</v>
      </c>
      <c r="E1078" s="242"/>
    </row>
    <row r="1079" spans="1:5" ht="15">
      <c r="A1079" s="446"/>
      <c r="B1079" s="251"/>
      <c r="C1079" s="255" t="s">
        <v>1573</v>
      </c>
      <c r="D1079" s="258" t="s">
        <v>1572</v>
      </c>
      <c r="E1079" s="242"/>
    </row>
    <row r="1080" spans="1:5" ht="15">
      <c r="A1080" s="446"/>
      <c r="B1080" s="251"/>
      <c r="C1080" s="250"/>
      <c r="D1080" s="248"/>
      <c r="E1080" s="242"/>
    </row>
    <row r="1081" spans="1:5" ht="15">
      <c r="A1081" s="446"/>
      <c r="B1081" s="250" t="s">
        <v>1571</v>
      </c>
      <c r="C1081" s="249"/>
      <c r="D1081" s="248" t="s">
        <v>1569</v>
      </c>
      <c r="E1081" s="242"/>
    </row>
    <row r="1082" spans="1:5" ht="15">
      <c r="A1082" s="446"/>
      <c r="B1082" s="251"/>
      <c r="C1082" s="255" t="s">
        <v>1570</v>
      </c>
      <c r="D1082" s="254" t="s">
        <v>1569</v>
      </c>
      <c r="E1082" s="242"/>
    </row>
    <row r="1083" spans="1:5" ht="15">
      <c r="A1083" s="446"/>
      <c r="B1083" s="251"/>
      <c r="C1083" s="255"/>
      <c r="D1083" s="254"/>
      <c r="E1083" s="242"/>
    </row>
    <row r="1084" spans="1:5" ht="15">
      <c r="A1084" s="446"/>
      <c r="B1084" s="251"/>
      <c r="C1084" s="255"/>
      <c r="D1084" s="254"/>
      <c r="E1084" s="242"/>
    </row>
    <row r="1085" spans="1:5" ht="15">
      <c r="A1085" s="253">
        <v>62</v>
      </c>
      <c r="B1085" s="251"/>
      <c r="C1085" s="249"/>
      <c r="D1085" s="248" t="s">
        <v>1567</v>
      </c>
      <c r="E1085" s="242"/>
    </row>
    <row r="1086" spans="1:5" ht="15">
      <c r="A1086" s="446"/>
      <c r="B1086" s="251"/>
      <c r="C1086" s="255"/>
      <c r="D1086" s="254"/>
      <c r="E1086" s="242"/>
    </row>
    <row r="1087" spans="1:5" ht="15">
      <c r="A1087" s="446"/>
      <c r="B1087" s="250" t="s">
        <v>1568</v>
      </c>
      <c r="C1087" s="249"/>
      <c r="D1087" s="248" t="s">
        <v>1567</v>
      </c>
      <c r="E1087" s="242"/>
    </row>
    <row r="1088" spans="1:5" ht="15">
      <c r="A1088" s="446"/>
      <c r="B1088" s="251"/>
      <c r="C1088" s="255" t="s">
        <v>1566</v>
      </c>
      <c r="D1088" s="254" t="s">
        <v>1565</v>
      </c>
      <c r="E1088" s="242"/>
    </row>
    <row r="1089" spans="1:5" ht="15">
      <c r="A1089" s="446"/>
      <c r="B1089" s="251"/>
      <c r="C1089" s="255" t="s">
        <v>1564</v>
      </c>
      <c r="D1089" s="254" t="s">
        <v>1563</v>
      </c>
      <c r="E1089" s="242"/>
    </row>
    <row r="1090" spans="1:5" ht="15">
      <c r="A1090" s="446"/>
      <c r="B1090" s="251"/>
      <c r="C1090" s="255" t="s">
        <v>1562</v>
      </c>
      <c r="D1090" s="254" t="s">
        <v>1561</v>
      </c>
      <c r="E1090" s="242"/>
    </row>
    <row r="1091" spans="1:5" ht="15">
      <c r="A1091" s="446"/>
      <c r="B1091" s="251"/>
      <c r="C1091" s="255" t="s">
        <v>1560</v>
      </c>
      <c r="D1091" s="254" t="s">
        <v>1559</v>
      </c>
      <c r="E1091" s="242"/>
    </row>
    <row r="1092" spans="1:5" ht="15">
      <c r="A1092" s="446"/>
      <c r="B1092" s="251"/>
      <c r="C1092" s="255"/>
      <c r="D1092" s="254"/>
      <c r="E1092" s="242"/>
    </row>
    <row r="1093" spans="1:5" ht="15">
      <c r="A1093" s="446"/>
      <c r="B1093" s="251"/>
      <c r="C1093" s="250"/>
      <c r="D1093" s="248"/>
      <c r="E1093" s="242"/>
    </row>
    <row r="1094" spans="1:5" ht="15">
      <c r="A1094" s="253">
        <v>63</v>
      </c>
      <c r="B1094" s="251"/>
      <c r="C1094" s="249"/>
      <c r="D1094" s="248" t="s">
        <v>1558</v>
      </c>
      <c r="E1094" s="242"/>
    </row>
    <row r="1095" spans="1:5" ht="15">
      <c r="A1095" s="446"/>
      <c r="B1095" s="251"/>
      <c r="C1095" s="250"/>
      <c r="D1095" s="248"/>
      <c r="E1095" s="242"/>
    </row>
    <row r="1096" spans="1:5" ht="25.5">
      <c r="A1096" s="446"/>
      <c r="B1096" s="250" t="s">
        <v>1557</v>
      </c>
      <c r="C1096" s="249"/>
      <c r="D1096" s="248" t="s">
        <v>1556</v>
      </c>
      <c r="E1096" s="242"/>
    </row>
    <row r="1097" spans="1:5" ht="15">
      <c r="A1097" s="446"/>
      <c r="B1097" s="251"/>
      <c r="C1097" s="255" t="s">
        <v>1555</v>
      </c>
      <c r="D1097" s="258" t="s">
        <v>1554</v>
      </c>
      <c r="E1097" s="242"/>
    </row>
    <row r="1098" spans="1:5" ht="15">
      <c r="A1098" s="446"/>
      <c r="B1098" s="251"/>
      <c r="C1098" s="255" t="s">
        <v>1553</v>
      </c>
      <c r="D1098" s="254" t="s">
        <v>1552</v>
      </c>
      <c r="E1098" s="242"/>
    </row>
    <row r="1099" spans="1:5" ht="15">
      <c r="A1099" s="446"/>
      <c r="B1099" s="251"/>
      <c r="C1099" s="250"/>
      <c r="D1099" s="248"/>
      <c r="E1099" s="242"/>
    </row>
    <row r="1100" spans="1:5" ht="15">
      <c r="A1100" s="446"/>
      <c r="B1100" s="250" t="s">
        <v>1551</v>
      </c>
      <c r="C1100" s="249"/>
      <c r="D1100" s="248" t="s">
        <v>1550</v>
      </c>
      <c r="E1100" s="242"/>
    </row>
    <row r="1101" spans="1:5" ht="15">
      <c r="A1101" s="446"/>
      <c r="B1101" s="251"/>
      <c r="C1101" s="255" t="s">
        <v>1549</v>
      </c>
      <c r="D1101" s="254" t="s">
        <v>1548</v>
      </c>
      <c r="E1101" s="242"/>
    </row>
    <row r="1102" spans="1:5" ht="15">
      <c r="A1102" s="446"/>
      <c r="B1102" s="251"/>
      <c r="C1102" s="255" t="s">
        <v>1547</v>
      </c>
      <c r="D1102" s="254" t="s">
        <v>1546</v>
      </c>
      <c r="E1102" s="242"/>
    </row>
    <row r="1103" spans="1:5" ht="15">
      <c r="A1103" s="446"/>
      <c r="B1103" s="251"/>
      <c r="C1103" s="250"/>
      <c r="D1103" s="248"/>
      <c r="E1103" s="242"/>
    </row>
    <row r="1104" spans="1:5" ht="15">
      <c r="A1104" s="446"/>
      <c r="B1104" s="251"/>
      <c r="C1104" s="250"/>
      <c r="D1104" s="248"/>
      <c r="E1104" s="242"/>
    </row>
    <row r="1105" spans="1:5" ht="15">
      <c r="A1105" s="446"/>
      <c r="B1105" s="251"/>
      <c r="C1105" s="250"/>
      <c r="D1105" s="248" t="s">
        <v>303</v>
      </c>
      <c r="E1105" s="242"/>
    </row>
    <row r="1106" spans="1:5" ht="15">
      <c r="A1106" s="446"/>
      <c r="B1106" s="251"/>
      <c r="C1106" s="255"/>
      <c r="D1106" s="254"/>
      <c r="E1106" s="242"/>
    </row>
    <row r="1107" spans="1:5" ht="15">
      <c r="A1107" s="253">
        <v>64</v>
      </c>
      <c r="B1107" s="251"/>
      <c r="C1107" s="249"/>
      <c r="D1107" s="248" t="s">
        <v>1545</v>
      </c>
      <c r="E1107" s="242"/>
    </row>
    <row r="1108" spans="1:5" ht="15">
      <c r="A1108" s="446"/>
      <c r="B1108" s="251"/>
      <c r="C1108" s="250"/>
      <c r="D1108" s="248"/>
      <c r="E1108" s="242"/>
    </row>
    <row r="1109" spans="1:5" ht="15">
      <c r="A1109" s="446"/>
      <c r="B1109" s="250" t="s">
        <v>1544</v>
      </c>
      <c r="C1109" s="249"/>
      <c r="D1109" s="248" t="s">
        <v>1543</v>
      </c>
      <c r="E1109" s="242"/>
    </row>
    <row r="1110" spans="1:5" ht="15">
      <c r="A1110" s="446"/>
      <c r="B1110" s="251"/>
      <c r="C1110" s="255" t="s">
        <v>1542</v>
      </c>
      <c r="D1110" s="254" t="s">
        <v>1541</v>
      </c>
      <c r="E1110" s="242"/>
    </row>
    <row r="1111" spans="1:5" ht="15">
      <c r="A1111" s="446"/>
      <c r="B1111" s="251"/>
      <c r="C1111" s="255" t="s">
        <v>1540</v>
      </c>
      <c r="D1111" s="254" t="s">
        <v>1539</v>
      </c>
      <c r="E1111" s="242"/>
    </row>
    <row r="1112" spans="1:5" ht="15">
      <c r="A1112" s="446"/>
      <c r="B1112" s="251"/>
      <c r="C1112" s="250"/>
      <c r="D1112" s="248"/>
      <c r="E1112" s="242"/>
    </row>
    <row r="1113" spans="1:5" ht="15">
      <c r="A1113" s="446"/>
      <c r="B1113" s="250" t="s">
        <v>1538</v>
      </c>
      <c r="C1113" s="249"/>
      <c r="D1113" s="248" t="s">
        <v>1536</v>
      </c>
      <c r="E1113" s="242"/>
    </row>
    <row r="1114" spans="1:5" ht="15">
      <c r="A1114" s="446"/>
      <c r="B1114" s="251"/>
      <c r="C1114" s="255" t="s">
        <v>1537</v>
      </c>
      <c r="D1114" s="254" t="s">
        <v>1536</v>
      </c>
      <c r="E1114" s="242"/>
    </row>
    <row r="1115" spans="1:5" ht="15">
      <c r="A1115" s="446"/>
      <c r="B1115" s="251"/>
      <c r="C1115" s="250"/>
      <c r="D1115" s="248"/>
      <c r="E1115" s="242"/>
    </row>
    <row r="1116" spans="1:5" ht="15">
      <c r="A1116" s="446"/>
      <c r="B1116" s="250" t="s">
        <v>1535</v>
      </c>
      <c r="C1116" s="249"/>
      <c r="D1116" s="248" t="s">
        <v>1533</v>
      </c>
      <c r="E1116" s="242"/>
    </row>
    <row r="1117" spans="1:5" ht="15">
      <c r="A1117" s="446"/>
      <c r="B1117" s="251"/>
      <c r="C1117" s="255" t="s">
        <v>1534</v>
      </c>
      <c r="D1117" s="258" t="s">
        <v>1533</v>
      </c>
      <c r="E1117" s="242"/>
    </row>
    <row r="1118" spans="1:5" ht="15">
      <c r="A1118" s="446"/>
      <c r="B1118" s="251"/>
      <c r="C1118" s="255"/>
      <c r="D1118" s="254"/>
      <c r="E1118" s="242"/>
    </row>
    <row r="1119" spans="1:5" ht="15">
      <c r="A1119" s="446"/>
      <c r="B1119" s="250" t="s">
        <v>1532</v>
      </c>
      <c r="C1119" s="249"/>
      <c r="D1119" s="248" t="s">
        <v>1531</v>
      </c>
      <c r="E1119" s="242"/>
    </row>
    <row r="1120" spans="1:5" ht="15">
      <c r="A1120" s="446"/>
      <c r="B1120" s="251"/>
      <c r="C1120" s="255" t="s">
        <v>1530</v>
      </c>
      <c r="D1120" s="254" t="s">
        <v>1529</v>
      </c>
      <c r="E1120" s="242"/>
    </row>
    <row r="1121" spans="1:5" ht="12.75" customHeight="1">
      <c r="A1121" s="446"/>
      <c r="B1121" s="251"/>
      <c r="C1121" s="255" t="s">
        <v>1528</v>
      </c>
      <c r="D1121" s="254" t="s">
        <v>1527</v>
      </c>
      <c r="E1121" s="242"/>
    </row>
    <row r="1122" spans="1:5" ht="12.75" customHeight="1">
      <c r="A1122" s="263"/>
      <c r="B1122" s="261"/>
      <c r="C1122" s="255" t="s">
        <v>1526</v>
      </c>
      <c r="D1122" s="254" t="s">
        <v>1525</v>
      </c>
      <c r="E1122" s="242"/>
    </row>
    <row r="1123" spans="1:5" ht="12.75" customHeight="1">
      <c r="A1123" s="263"/>
      <c r="B1123" s="261"/>
      <c r="C1123" s="255" t="s">
        <v>1524</v>
      </c>
      <c r="D1123" s="254" t="s">
        <v>1523</v>
      </c>
      <c r="E1123" s="242"/>
    </row>
    <row r="1124" spans="1:5" ht="12.75" customHeight="1">
      <c r="A1124" s="263"/>
      <c r="B1124" s="261"/>
      <c r="C1124" s="255" t="s">
        <v>1522</v>
      </c>
      <c r="D1124" s="254" t="s">
        <v>1521</v>
      </c>
      <c r="E1124" s="242"/>
    </row>
    <row r="1125" spans="1:5" ht="12.75" customHeight="1">
      <c r="A1125" s="263"/>
      <c r="B1125" s="261"/>
      <c r="C1125" s="255" t="s">
        <v>1520</v>
      </c>
      <c r="D1125" s="254" t="s">
        <v>1519</v>
      </c>
      <c r="E1125" s="242"/>
    </row>
    <row r="1126" spans="1:5" ht="12.75" customHeight="1">
      <c r="A1126" s="446"/>
      <c r="B1126" s="251"/>
      <c r="C1126" s="255" t="s">
        <v>1518</v>
      </c>
      <c r="D1126" s="254" t="s">
        <v>1517</v>
      </c>
      <c r="E1126" s="242"/>
    </row>
    <row r="1127" spans="1:5" ht="12.75" customHeight="1">
      <c r="A1127" s="263"/>
      <c r="B1127" s="261"/>
      <c r="C1127" s="255" t="s">
        <v>1516</v>
      </c>
      <c r="D1127" s="254" t="s">
        <v>1515</v>
      </c>
      <c r="E1127" s="242"/>
    </row>
    <row r="1128" spans="1:5" ht="12.75" customHeight="1">
      <c r="A1128" s="263"/>
      <c r="B1128" s="261"/>
      <c r="C1128" s="255" t="s">
        <v>1514</v>
      </c>
      <c r="D1128" s="254" t="s">
        <v>1513</v>
      </c>
      <c r="E1128" s="242"/>
    </row>
    <row r="1129" spans="1:5" ht="12.75" customHeight="1">
      <c r="A1129" s="263"/>
      <c r="B1129" s="261"/>
      <c r="C1129" s="255" t="s">
        <v>1512</v>
      </c>
      <c r="D1129" s="254" t="s">
        <v>1511</v>
      </c>
      <c r="E1129" s="242"/>
    </row>
    <row r="1130" spans="1:5" ht="12.75" customHeight="1">
      <c r="A1130" s="446"/>
      <c r="B1130" s="251"/>
      <c r="C1130" s="250"/>
      <c r="D1130" s="248"/>
      <c r="E1130" s="242"/>
    </row>
    <row r="1131" spans="1:5" ht="25.5">
      <c r="A1131" s="253">
        <v>65</v>
      </c>
      <c r="B1131" s="251"/>
      <c r="C1131" s="249"/>
      <c r="D1131" s="248" t="s">
        <v>1510</v>
      </c>
      <c r="E1131" s="242"/>
    </row>
    <row r="1132" spans="1:5" ht="15">
      <c r="A1132" s="446"/>
      <c r="B1132" s="251"/>
      <c r="C1132" s="250"/>
      <c r="D1132" s="248"/>
      <c r="E1132" s="242"/>
    </row>
    <row r="1133" spans="1:5" ht="15">
      <c r="A1133" s="446"/>
      <c r="B1133" s="250" t="s">
        <v>1509</v>
      </c>
      <c r="C1133" s="249"/>
      <c r="D1133" s="248" t="s">
        <v>1508</v>
      </c>
      <c r="E1133" s="242"/>
    </row>
    <row r="1134" spans="1:5" ht="15">
      <c r="A1134" s="446"/>
      <c r="B1134" s="251"/>
      <c r="C1134" s="255" t="s">
        <v>1507</v>
      </c>
      <c r="D1134" s="254" t="s">
        <v>1506</v>
      </c>
      <c r="E1134" s="242"/>
    </row>
    <row r="1135" spans="1:5" ht="15">
      <c r="A1135" s="446"/>
      <c r="B1135" s="251"/>
      <c r="C1135" s="255" t="s">
        <v>1505</v>
      </c>
      <c r="D1135" s="254" t="s">
        <v>1504</v>
      </c>
      <c r="E1135" s="242"/>
    </row>
    <row r="1136" spans="1:5" ht="15">
      <c r="A1136" s="446"/>
      <c r="B1136" s="251"/>
      <c r="C1136" s="250"/>
      <c r="D1136" s="248"/>
      <c r="E1136" s="242"/>
    </row>
    <row r="1137" spans="1:5" ht="15">
      <c r="A1137" s="446"/>
      <c r="B1137" s="250" t="s">
        <v>1503</v>
      </c>
      <c r="C1137" s="249"/>
      <c r="D1137" s="248" t="s">
        <v>1501</v>
      </c>
      <c r="E1137" s="242"/>
    </row>
    <row r="1138" spans="1:5" ht="15">
      <c r="A1138" s="446"/>
      <c r="B1138" s="251"/>
      <c r="C1138" s="255" t="s">
        <v>1502</v>
      </c>
      <c r="D1138" s="254" t="s">
        <v>1501</v>
      </c>
      <c r="E1138" s="242"/>
    </row>
    <row r="1139" spans="1:5" ht="15">
      <c r="A1139" s="446"/>
      <c r="B1139" s="251"/>
      <c r="C1139" s="250"/>
      <c r="D1139" s="248"/>
      <c r="E1139" s="242"/>
    </row>
    <row r="1140" spans="1:5" ht="15">
      <c r="A1140" s="446"/>
      <c r="B1140" s="250" t="s">
        <v>1500</v>
      </c>
      <c r="C1140" s="249"/>
      <c r="D1140" s="248" t="s">
        <v>1498</v>
      </c>
      <c r="E1140" s="242"/>
    </row>
    <row r="1141" spans="1:5" ht="15">
      <c r="A1141" s="446"/>
      <c r="B1141" s="251"/>
      <c r="C1141" s="255" t="s">
        <v>1499</v>
      </c>
      <c r="D1141" s="254" t="s">
        <v>1498</v>
      </c>
      <c r="E1141" s="242"/>
    </row>
    <row r="1142" spans="1:5" ht="15">
      <c r="A1142" s="446"/>
      <c r="B1142" s="251"/>
      <c r="C1142" s="250"/>
      <c r="D1142" s="248"/>
      <c r="E1142" s="242"/>
    </row>
    <row r="1143" spans="1:5" ht="15">
      <c r="A1143" s="253">
        <v>66</v>
      </c>
      <c r="B1143" s="251"/>
      <c r="C1143" s="249"/>
      <c r="D1143" s="248" t="s">
        <v>1497</v>
      </c>
      <c r="E1143" s="242"/>
    </row>
    <row r="1144" spans="1:5" ht="15">
      <c r="A1144" s="446"/>
      <c r="B1144" s="251"/>
      <c r="C1144" s="250"/>
      <c r="D1144" s="248"/>
      <c r="E1144" s="242"/>
    </row>
    <row r="1145" spans="1:5" ht="25.5">
      <c r="A1145" s="446"/>
      <c r="B1145" s="250" t="s">
        <v>1496</v>
      </c>
      <c r="C1145" s="249"/>
      <c r="D1145" s="248" t="s">
        <v>1495</v>
      </c>
      <c r="E1145" s="242"/>
    </row>
    <row r="1146" spans="1:5" ht="15">
      <c r="A1146" s="446"/>
      <c r="B1146" s="251"/>
      <c r="C1146" s="255" t="s">
        <v>1494</v>
      </c>
      <c r="D1146" s="254" t="s">
        <v>1493</v>
      </c>
      <c r="E1146" s="242"/>
    </row>
    <row r="1147" spans="1:5" ht="15">
      <c r="A1147" s="446"/>
      <c r="B1147" s="251"/>
      <c r="C1147" s="255" t="s">
        <v>1492</v>
      </c>
      <c r="D1147" s="254" t="s">
        <v>1491</v>
      </c>
      <c r="E1147" s="242"/>
    </row>
    <row r="1148" spans="1:5" ht="15">
      <c r="A1148" s="446"/>
      <c r="B1148" s="251"/>
      <c r="C1148" s="255" t="s">
        <v>1490</v>
      </c>
      <c r="D1148" s="254" t="s">
        <v>1489</v>
      </c>
      <c r="E1148" s="242"/>
    </row>
    <row r="1149" spans="1:5" ht="15">
      <c r="A1149" s="446"/>
      <c r="B1149" s="251"/>
      <c r="C1149" s="250"/>
      <c r="D1149" s="248"/>
      <c r="E1149" s="242"/>
    </row>
    <row r="1150" spans="1:5" ht="15">
      <c r="A1150" s="446"/>
      <c r="B1150" s="250" t="s">
        <v>1488</v>
      </c>
      <c r="C1150" s="249"/>
      <c r="D1150" s="248" t="s">
        <v>1487</v>
      </c>
      <c r="E1150" s="242"/>
    </row>
    <row r="1151" spans="1:5" ht="15">
      <c r="A1151" s="446"/>
      <c r="B1151" s="251"/>
      <c r="C1151" s="255" t="s">
        <v>1486</v>
      </c>
      <c r="D1151" s="254" t="s">
        <v>1485</v>
      </c>
      <c r="E1151" s="242"/>
    </row>
    <row r="1152" spans="1:5" ht="15">
      <c r="A1152" s="446"/>
      <c r="B1152" s="251"/>
      <c r="C1152" s="255" t="s">
        <v>1484</v>
      </c>
      <c r="D1152" s="254" t="s">
        <v>1483</v>
      </c>
      <c r="E1152" s="242"/>
    </row>
    <row r="1153" spans="1:5" ht="15">
      <c r="A1153" s="446"/>
      <c r="B1153" s="251"/>
      <c r="C1153" s="255" t="s">
        <v>1482</v>
      </c>
      <c r="D1153" s="254" t="s">
        <v>1481</v>
      </c>
      <c r="E1153" s="242"/>
    </row>
    <row r="1154" spans="1:5" ht="15">
      <c r="A1154" s="446"/>
      <c r="B1154" s="251"/>
      <c r="C1154" s="250"/>
      <c r="D1154" s="248"/>
      <c r="E1154" s="242"/>
    </row>
    <row r="1155" spans="1:5" ht="15">
      <c r="A1155" s="446"/>
      <c r="B1155" s="250" t="s">
        <v>1480</v>
      </c>
      <c r="C1155" s="249"/>
      <c r="D1155" s="248" t="s">
        <v>1478</v>
      </c>
      <c r="E1155" s="242"/>
    </row>
    <row r="1156" spans="1:5" ht="15">
      <c r="A1156" s="446"/>
      <c r="B1156" s="251"/>
      <c r="C1156" s="255" t="s">
        <v>1479</v>
      </c>
      <c r="D1156" s="254" t="s">
        <v>1478</v>
      </c>
      <c r="E1156" s="242"/>
    </row>
    <row r="1157" spans="1:5" ht="15">
      <c r="A1157" s="446"/>
      <c r="B1157" s="251"/>
      <c r="C1157" s="250"/>
      <c r="D1157" s="248"/>
      <c r="E1157" s="242"/>
    </row>
    <row r="1158" spans="1:5" ht="15">
      <c r="A1158" s="446"/>
      <c r="B1158" s="251"/>
      <c r="C1158" s="250"/>
      <c r="D1158" s="248"/>
      <c r="E1158" s="242"/>
    </row>
    <row r="1159" spans="1:5" ht="15">
      <c r="A1159" s="446"/>
      <c r="B1159" s="251"/>
      <c r="C1159" s="250"/>
      <c r="D1159" s="248" t="s">
        <v>302</v>
      </c>
      <c r="E1159" s="242"/>
    </row>
    <row r="1160" spans="1:5" ht="15">
      <c r="A1160" s="446"/>
      <c r="B1160" s="251"/>
      <c r="C1160" s="255"/>
      <c r="D1160" s="254"/>
      <c r="E1160" s="242"/>
    </row>
    <row r="1161" spans="1:5" ht="15">
      <c r="A1161" s="253">
        <v>68</v>
      </c>
      <c r="B1161" s="251"/>
      <c r="C1161" s="249"/>
      <c r="D1161" s="248" t="s">
        <v>1477</v>
      </c>
      <c r="E1161" s="242"/>
    </row>
    <row r="1162" spans="1:5" ht="15">
      <c r="A1162" s="446"/>
      <c r="B1162" s="251"/>
      <c r="C1162" s="250"/>
      <c r="D1162" s="248"/>
      <c r="E1162" s="242"/>
    </row>
    <row r="1163" spans="1:5" ht="15">
      <c r="A1163" s="446"/>
      <c r="B1163" s="250" t="s">
        <v>1476</v>
      </c>
      <c r="C1163" s="249"/>
      <c r="D1163" s="248" t="s">
        <v>1474</v>
      </c>
      <c r="E1163" s="242"/>
    </row>
    <row r="1164" spans="1:5" ht="15">
      <c r="A1164" s="256"/>
      <c r="B1164" s="252"/>
      <c r="C1164" s="255" t="s">
        <v>1475</v>
      </c>
      <c r="D1164" s="254" t="s">
        <v>1474</v>
      </c>
      <c r="E1164" s="242"/>
    </row>
    <row r="1165" spans="1:5" ht="15">
      <c r="A1165" s="446"/>
      <c r="B1165" s="251"/>
      <c r="C1165" s="268"/>
      <c r="D1165" s="267"/>
      <c r="E1165" s="242"/>
    </row>
    <row r="1166" spans="1:5" ht="15">
      <c r="A1166" s="446"/>
      <c r="B1166" s="250" t="s">
        <v>1473</v>
      </c>
      <c r="C1166" s="249"/>
      <c r="D1166" s="248" t="s">
        <v>1472</v>
      </c>
      <c r="E1166" s="242"/>
    </row>
    <row r="1167" spans="1:5" ht="12.75" customHeight="1">
      <c r="A1167" s="446"/>
      <c r="B1167" s="251"/>
      <c r="C1167" s="266" t="s">
        <v>1471</v>
      </c>
      <c r="D1167" s="254" t="s">
        <v>1470</v>
      </c>
      <c r="E1167" s="242"/>
    </row>
    <row r="1168" spans="1:5" ht="12.75" customHeight="1">
      <c r="A1168" s="263"/>
      <c r="B1168" s="261"/>
      <c r="C1168" s="255" t="s">
        <v>1469</v>
      </c>
      <c r="D1168" s="254" t="s">
        <v>1468</v>
      </c>
      <c r="E1168" s="242"/>
    </row>
    <row r="1169" spans="1:5" ht="12.75" customHeight="1">
      <c r="A1169" s="263"/>
      <c r="B1169" s="261"/>
      <c r="C1169" s="255" t="s">
        <v>1467</v>
      </c>
      <c r="D1169" s="254" t="s">
        <v>1466</v>
      </c>
      <c r="E1169" s="242"/>
    </row>
    <row r="1170" spans="1:5" ht="12.75" customHeight="1">
      <c r="A1170" s="263"/>
      <c r="B1170" s="261"/>
      <c r="C1170" s="255" t="s">
        <v>1465</v>
      </c>
      <c r="D1170" s="254" t="s">
        <v>1464</v>
      </c>
      <c r="E1170" s="242"/>
    </row>
    <row r="1171" spans="1:5" ht="12.75" customHeight="1">
      <c r="A1171" s="263"/>
      <c r="B1171" s="261"/>
      <c r="C1171" s="255" t="s">
        <v>1463</v>
      </c>
      <c r="D1171" s="258" t="s">
        <v>1462</v>
      </c>
      <c r="E1171" s="242"/>
    </row>
    <row r="1172" spans="1:5" ht="12.75" customHeight="1">
      <c r="A1172" s="446"/>
      <c r="B1172" s="251"/>
      <c r="C1172" s="250"/>
      <c r="D1172" s="248"/>
      <c r="E1172" s="242"/>
    </row>
    <row r="1173" spans="1:5" ht="15">
      <c r="A1173" s="446"/>
      <c r="B1173" s="250" t="s">
        <v>1461</v>
      </c>
      <c r="C1173" s="249"/>
      <c r="D1173" s="248" t="s">
        <v>1460</v>
      </c>
      <c r="E1173" s="242"/>
    </row>
    <row r="1174" spans="1:5" ht="15">
      <c r="A1174" s="446"/>
      <c r="B1174" s="251"/>
      <c r="C1174" s="255" t="s">
        <v>1459</v>
      </c>
      <c r="D1174" s="254" t="s">
        <v>1458</v>
      </c>
      <c r="E1174" s="242"/>
    </row>
    <row r="1175" spans="1:5" ht="15">
      <c r="A1175" s="446"/>
      <c r="B1175" s="251"/>
      <c r="C1175" s="255" t="s">
        <v>1457</v>
      </c>
      <c r="D1175" s="254" t="s">
        <v>1456</v>
      </c>
      <c r="E1175" s="242"/>
    </row>
    <row r="1176" spans="1:5" ht="15">
      <c r="A1176" s="446"/>
      <c r="B1176" s="251"/>
      <c r="C1176" s="250"/>
      <c r="D1176" s="248"/>
      <c r="E1176" s="242"/>
    </row>
    <row r="1177" spans="1:5" ht="15">
      <c r="A1177" s="446"/>
      <c r="B1177" s="251"/>
      <c r="C1177" s="250"/>
      <c r="D1177" s="248"/>
      <c r="E1177" s="242"/>
    </row>
    <row r="1178" spans="1:5" ht="15">
      <c r="A1178" s="446"/>
      <c r="B1178" s="251"/>
      <c r="C1178" s="250"/>
      <c r="D1178" s="248"/>
      <c r="E1178" s="242"/>
    </row>
    <row r="1179" spans="1:5" ht="15">
      <c r="A1179" s="446"/>
      <c r="B1179" s="251"/>
      <c r="C1179" s="250"/>
      <c r="D1179" s="248" t="s">
        <v>301</v>
      </c>
      <c r="E1179" s="242"/>
    </row>
    <row r="1180" spans="1:5" ht="15">
      <c r="A1180" s="446"/>
      <c r="B1180" s="251"/>
      <c r="C1180" s="255"/>
      <c r="D1180" s="254"/>
      <c r="E1180" s="242"/>
    </row>
    <row r="1181" spans="1:5" ht="15">
      <c r="A1181" s="253">
        <v>69</v>
      </c>
      <c r="B1181" s="251"/>
      <c r="C1181" s="249"/>
      <c r="D1181" s="248" t="s">
        <v>1455</v>
      </c>
      <c r="E1181" s="242"/>
    </row>
    <row r="1182" spans="1:5" ht="15">
      <c r="A1182" s="446"/>
      <c r="B1182" s="251"/>
      <c r="C1182" s="250"/>
      <c r="D1182" s="248"/>
      <c r="E1182" s="242"/>
    </row>
    <row r="1183" spans="1:5" ht="15">
      <c r="A1183" s="446"/>
      <c r="B1183" s="250" t="s">
        <v>1454</v>
      </c>
      <c r="C1183" s="249"/>
      <c r="D1183" s="248" t="s">
        <v>1452</v>
      </c>
      <c r="E1183" s="242"/>
    </row>
    <row r="1184" spans="1:5" ht="15">
      <c r="A1184" s="446"/>
      <c r="B1184" s="251"/>
      <c r="C1184" s="255" t="s">
        <v>1453</v>
      </c>
      <c r="D1184" s="254" t="s">
        <v>1452</v>
      </c>
      <c r="E1184" s="242"/>
    </row>
    <row r="1185" spans="1:5" ht="15">
      <c r="A1185" s="446"/>
      <c r="B1185" s="251"/>
      <c r="C1185" s="250"/>
      <c r="D1185" s="248"/>
      <c r="E1185" s="242"/>
    </row>
    <row r="1186" spans="1:5" ht="15">
      <c r="A1186" s="446"/>
      <c r="B1186" s="250" t="s">
        <v>1451</v>
      </c>
      <c r="C1186" s="249"/>
      <c r="D1186" s="248" t="s">
        <v>1449</v>
      </c>
      <c r="E1186" s="242"/>
    </row>
    <row r="1187" spans="1:5" ht="15">
      <c r="A1187" s="446"/>
      <c r="B1187" s="251"/>
      <c r="C1187" s="255" t="s">
        <v>1450</v>
      </c>
      <c r="D1187" s="258" t="s">
        <v>1449</v>
      </c>
      <c r="E1187" s="242"/>
    </row>
    <row r="1188" spans="1:5" ht="15">
      <c r="A1188" s="446"/>
      <c r="B1188" s="251"/>
      <c r="C1188" s="250"/>
      <c r="D1188" s="248"/>
      <c r="E1188" s="242"/>
    </row>
    <row r="1189" spans="1:5" ht="15">
      <c r="A1189" s="253">
        <v>70</v>
      </c>
      <c r="B1189" s="251"/>
      <c r="C1189" s="249"/>
      <c r="D1189" s="248" t="s">
        <v>1448</v>
      </c>
      <c r="E1189" s="242"/>
    </row>
    <row r="1190" spans="1:5" ht="15">
      <c r="A1190" s="446"/>
      <c r="B1190" s="251"/>
      <c r="C1190" s="250"/>
      <c r="D1190" s="248"/>
      <c r="E1190" s="242"/>
    </row>
    <row r="1191" spans="1:5" ht="15">
      <c r="A1191" s="446"/>
      <c r="B1191" s="250" t="s">
        <v>1447</v>
      </c>
      <c r="C1191" s="249"/>
      <c r="D1191" s="265" t="s">
        <v>1445</v>
      </c>
      <c r="E1191" s="242"/>
    </row>
    <row r="1192" spans="1:5" ht="15">
      <c r="A1192" s="446"/>
      <c r="B1192" s="251"/>
      <c r="C1192" s="255" t="s">
        <v>1446</v>
      </c>
      <c r="D1192" s="254" t="s">
        <v>1445</v>
      </c>
      <c r="E1192" s="242"/>
    </row>
    <row r="1193" spans="1:5" ht="15">
      <c r="A1193" s="446"/>
      <c r="B1193" s="251"/>
      <c r="C1193" s="250"/>
      <c r="D1193" s="248"/>
      <c r="E1193" s="242"/>
    </row>
    <row r="1194" spans="1:5" ht="15">
      <c r="A1194" s="446"/>
      <c r="B1194" s="250" t="s">
        <v>1444</v>
      </c>
      <c r="C1194" s="249"/>
      <c r="D1194" s="248" t="s">
        <v>1443</v>
      </c>
      <c r="E1194" s="242"/>
    </row>
    <row r="1195" spans="1:5" ht="15">
      <c r="A1195" s="446"/>
      <c r="B1195" s="251"/>
      <c r="C1195" s="255" t="s">
        <v>1442</v>
      </c>
      <c r="D1195" s="258" t="s">
        <v>1441</v>
      </c>
      <c r="E1195" s="242"/>
    </row>
    <row r="1196" spans="1:5" ht="15">
      <c r="A1196" s="446"/>
      <c r="B1196" s="251"/>
      <c r="C1196" s="255" t="s">
        <v>1440</v>
      </c>
      <c r="D1196" s="254" t="s">
        <v>1439</v>
      </c>
      <c r="E1196" s="242"/>
    </row>
    <row r="1197" spans="1:5" ht="15">
      <c r="A1197" s="446"/>
      <c r="B1197" s="251"/>
      <c r="C1197" s="250"/>
      <c r="D1197" s="248"/>
      <c r="E1197" s="242"/>
    </row>
    <row r="1198" spans="1:5" ht="15">
      <c r="A1198" s="253">
        <v>71</v>
      </c>
      <c r="B1198" s="251"/>
      <c r="C1198" s="249"/>
      <c r="D1198" s="248" t="s">
        <v>1438</v>
      </c>
      <c r="E1198" s="242"/>
    </row>
    <row r="1199" spans="1:5" ht="15">
      <c r="A1199" s="446"/>
      <c r="B1199" s="251"/>
      <c r="C1199" s="250"/>
      <c r="D1199" s="248"/>
      <c r="E1199" s="242"/>
    </row>
    <row r="1200" spans="1:5" ht="12.75" customHeight="1">
      <c r="A1200" s="446"/>
      <c r="B1200" s="250" t="s">
        <v>1437</v>
      </c>
      <c r="C1200" s="249"/>
      <c r="D1200" s="248" t="s">
        <v>1436</v>
      </c>
      <c r="E1200" s="242"/>
    </row>
    <row r="1201" spans="1:5" ht="12.75" customHeight="1">
      <c r="A1201" s="446"/>
      <c r="B1201" s="251"/>
      <c r="C1201" s="255" t="s">
        <v>1435</v>
      </c>
      <c r="D1201" s="254" t="s">
        <v>1434</v>
      </c>
      <c r="E1201" s="242"/>
    </row>
    <row r="1202" spans="1:5" ht="12.75" customHeight="1">
      <c r="A1202" s="446"/>
      <c r="B1202" s="251"/>
      <c r="C1202" s="255" t="s">
        <v>1433</v>
      </c>
      <c r="D1202" s="254" t="s">
        <v>1432</v>
      </c>
      <c r="E1202" s="242"/>
    </row>
    <row r="1203" spans="1:5" ht="12.75" customHeight="1">
      <c r="A1203" s="263"/>
      <c r="B1203" s="261"/>
      <c r="C1203" s="255" t="s">
        <v>1431</v>
      </c>
      <c r="D1203" s="254" t="s">
        <v>1430</v>
      </c>
      <c r="E1203" s="242"/>
    </row>
    <row r="1204" spans="1:5" ht="12.75" customHeight="1">
      <c r="A1204" s="446"/>
      <c r="B1204" s="251"/>
      <c r="C1204" s="255" t="s">
        <v>1429</v>
      </c>
      <c r="D1204" s="254" t="s">
        <v>1428</v>
      </c>
      <c r="E1204" s="242"/>
    </row>
    <row r="1205" spans="1:5" ht="12.75" customHeight="1">
      <c r="A1205" s="263"/>
      <c r="B1205" s="257"/>
      <c r="C1205" s="249" t="s">
        <v>1427</v>
      </c>
      <c r="D1205" s="254" t="s">
        <v>1426</v>
      </c>
      <c r="E1205" s="242"/>
    </row>
    <row r="1206" spans="1:5" ht="12.75" customHeight="1">
      <c r="A1206" s="263"/>
      <c r="B1206" s="257"/>
      <c r="C1206" s="249" t="s">
        <v>1425</v>
      </c>
      <c r="D1206" s="254" t="s">
        <v>1424</v>
      </c>
      <c r="E1206" s="242"/>
    </row>
    <row r="1207" spans="1:5" ht="12.75" customHeight="1">
      <c r="A1207" s="263"/>
      <c r="B1207" s="257"/>
      <c r="C1207" s="260"/>
      <c r="D1207" s="259"/>
      <c r="E1207" s="242"/>
    </row>
    <row r="1208" spans="1:5" ht="12.75" customHeight="1">
      <c r="A1208" s="446"/>
      <c r="B1208" s="250" t="s">
        <v>1423</v>
      </c>
      <c r="C1208" s="249"/>
      <c r="D1208" s="248" t="s">
        <v>1421</v>
      </c>
      <c r="E1208" s="242"/>
    </row>
    <row r="1209" spans="1:5" ht="12.75" customHeight="1">
      <c r="A1209" s="446"/>
      <c r="B1209" s="251"/>
      <c r="C1209" s="255" t="s">
        <v>1422</v>
      </c>
      <c r="D1209" s="254" t="s">
        <v>1421</v>
      </c>
      <c r="E1209" s="242"/>
    </row>
    <row r="1210" spans="1:5" ht="12.75" customHeight="1">
      <c r="A1210" s="263"/>
      <c r="B1210" s="261"/>
      <c r="C1210" s="255" t="s">
        <v>1420</v>
      </c>
      <c r="D1210" s="254" t="s">
        <v>1419</v>
      </c>
      <c r="E1210" s="242"/>
    </row>
    <row r="1211" spans="1:5" ht="12.75" customHeight="1">
      <c r="A1211" s="263"/>
      <c r="B1211" s="261"/>
      <c r="C1211" s="255" t="s">
        <v>1418</v>
      </c>
      <c r="D1211" s="254" t="s">
        <v>1417</v>
      </c>
      <c r="E1211" s="242"/>
    </row>
    <row r="1212" spans="1:5" ht="12.75" customHeight="1">
      <c r="A1212" s="446"/>
      <c r="B1212" s="251"/>
      <c r="C1212" s="250"/>
      <c r="D1212" s="248"/>
      <c r="E1212" s="242"/>
    </row>
    <row r="1213" spans="1:5" ht="15">
      <c r="A1213" s="253">
        <v>72</v>
      </c>
      <c r="B1213" s="251"/>
      <c r="C1213" s="249"/>
      <c r="D1213" s="248" t="s">
        <v>1416</v>
      </c>
      <c r="E1213" s="242"/>
    </row>
    <row r="1214" spans="1:5" ht="15">
      <c r="A1214" s="446"/>
      <c r="B1214" s="251"/>
      <c r="C1214" s="250"/>
      <c r="D1214" s="248"/>
      <c r="E1214" s="242"/>
    </row>
    <row r="1215" spans="1:5" ht="12.75" customHeight="1">
      <c r="A1215" s="446"/>
      <c r="B1215" s="250" t="s">
        <v>1415</v>
      </c>
      <c r="C1215" s="249"/>
      <c r="D1215" s="248" t="s">
        <v>1414</v>
      </c>
      <c r="E1215" s="242"/>
    </row>
    <row r="1216" spans="1:5" ht="12.75" customHeight="1">
      <c r="A1216" s="446"/>
      <c r="B1216" s="251"/>
      <c r="C1216" s="255" t="s">
        <v>1413</v>
      </c>
      <c r="D1216" s="254" t="s">
        <v>1412</v>
      </c>
      <c r="E1216" s="242"/>
    </row>
    <row r="1217" spans="1:5" ht="12.75" customHeight="1">
      <c r="A1217" s="446"/>
      <c r="B1217" s="251"/>
      <c r="C1217" s="255" t="s">
        <v>1411</v>
      </c>
      <c r="D1217" s="254" t="s">
        <v>1410</v>
      </c>
      <c r="E1217" s="242"/>
    </row>
    <row r="1218" spans="1:5" ht="12.75" customHeight="1">
      <c r="A1218" s="263"/>
      <c r="B1218" s="261"/>
      <c r="C1218" s="255" t="s">
        <v>1409</v>
      </c>
      <c r="D1218" s="254" t="s">
        <v>1408</v>
      </c>
      <c r="E1218" s="242"/>
    </row>
    <row r="1219" spans="1:5" ht="12.75" customHeight="1">
      <c r="A1219" s="263"/>
      <c r="B1219" s="261"/>
      <c r="C1219" s="255" t="s">
        <v>1407</v>
      </c>
      <c r="D1219" s="254" t="s">
        <v>1406</v>
      </c>
      <c r="E1219" s="242"/>
    </row>
    <row r="1220" spans="1:5" ht="12.75" customHeight="1">
      <c r="A1220" s="263"/>
      <c r="B1220" s="261"/>
      <c r="C1220" s="255" t="s">
        <v>1405</v>
      </c>
      <c r="D1220" s="254" t="s">
        <v>1404</v>
      </c>
      <c r="E1220" s="242"/>
    </row>
    <row r="1221" spans="1:5" ht="15">
      <c r="A1221" s="446"/>
      <c r="B1221" s="251"/>
      <c r="C1221" s="250"/>
      <c r="D1221" s="248"/>
      <c r="E1221" s="242"/>
    </row>
    <row r="1222" spans="1:5" ht="15">
      <c r="A1222" s="446"/>
      <c r="B1222" s="250" t="s">
        <v>1403</v>
      </c>
      <c r="C1222" s="249"/>
      <c r="D1222" s="248" t="s">
        <v>1401</v>
      </c>
      <c r="E1222" s="242"/>
    </row>
    <row r="1223" spans="1:5" ht="15">
      <c r="A1223" s="446"/>
      <c r="B1223" s="251"/>
      <c r="C1223" s="255" t="s">
        <v>1402</v>
      </c>
      <c r="D1223" s="254" t="s">
        <v>1401</v>
      </c>
      <c r="E1223" s="242"/>
    </row>
    <row r="1224" spans="1:5" ht="15">
      <c r="A1224" s="446"/>
      <c r="B1224" s="251"/>
      <c r="C1224" s="250"/>
      <c r="D1224" s="248"/>
      <c r="E1224" s="242"/>
    </row>
    <row r="1225" spans="1:5" ht="15">
      <c r="A1225" s="253">
        <v>73</v>
      </c>
      <c r="B1225" s="251"/>
      <c r="C1225" s="249"/>
      <c r="D1225" s="248" t="s">
        <v>1400</v>
      </c>
      <c r="E1225" s="242"/>
    </row>
    <row r="1226" spans="1:5" ht="15">
      <c r="A1226" s="446"/>
      <c r="B1226" s="251"/>
      <c r="C1226" s="250"/>
      <c r="D1226" s="248"/>
      <c r="E1226" s="242"/>
    </row>
    <row r="1227" spans="1:5" ht="15">
      <c r="A1227" s="446"/>
      <c r="B1227" s="250" t="s">
        <v>1399</v>
      </c>
      <c r="C1227" s="249"/>
      <c r="D1227" s="248" t="s">
        <v>1398</v>
      </c>
      <c r="E1227" s="242"/>
    </row>
    <row r="1228" spans="1:5" ht="15">
      <c r="A1228" s="446"/>
      <c r="B1228" s="251"/>
      <c r="C1228" s="255" t="s">
        <v>1397</v>
      </c>
      <c r="D1228" s="254" t="s">
        <v>1396</v>
      </c>
      <c r="E1228" s="242"/>
    </row>
    <row r="1229" spans="1:5" ht="15">
      <c r="A1229" s="446"/>
      <c r="B1229" s="251"/>
      <c r="C1229" s="255" t="s">
        <v>1395</v>
      </c>
      <c r="D1229" s="254" t="s">
        <v>1394</v>
      </c>
      <c r="E1229" s="242"/>
    </row>
    <row r="1230" spans="1:5" ht="15">
      <c r="A1230" s="446"/>
      <c r="B1230" s="251"/>
      <c r="C1230" s="250"/>
      <c r="D1230" s="248"/>
      <c r="E1230" s="242"/>
    </row>
    <row r="1231" spans="1:5" ht="15">
      <c r="A1231" s="446"/>
      <c r="B1231" s="250" t="s">
        <v>1393</v>
      </c>
      <c r="C1231" s="249"/>
      <c r="D1231" s="248" t="s">
        <v>1391</v>
      </c>
      <c r="E1231" s="242"/>
    </row>
    <row r="1232" spans="1:5" ht="15">
      <c r="A1232" s="446"/>
      <c r="B1232" s="251"/>
      <c r="C1232" s="255" t="s">
        <v>1392</v>
      </c>
      <c r="D1232" s="254" t="s">
        <v>1391</v>
      </c>
      <c r="E1232" s="242"/>
    </row>
    <row r="1233" spans="1:5" ht="15">
      <c r="A1233" s="446"/>
      <c r="B1233" s="251"/>
      <c r="C1233" s="250"/>
      <c r="D1233" s="248"/>
      <c r="E1233" s="242"/>
    </row>
    <row r="1234" spans="1:5" ht="15">
      <c r="A1234" s="253">
        <v>74</v>
      </c>
      <c r="B1234" s="251"/>
      <c r="C1234" s="249"/>
      <c r="D1234" s="248" t="s">
        <v>1390</v>
      </c>
      <c r="E1234" s="242"/>
    </row>
    <row r="1235" spans="1:5" ht="15">
      <c r="A1235" s="446"/>
      <c r="B1235" s="251"/>
      <c r="C1235" s="250"/>
      <c r="D1235" s="248"/>
      <c r="E1235" s="242"/>
    </row>
    <row r="1236" spans="1:5" ht="15">
      <c r="A1236" s="446"/>
      <c r="B1236" s="250" t="s">
        <v>1389</v>
      </c>
      <c r="C1236" s="249"/>
      <c r="D1236" s="248" t="s">
        <v>1387</v>
      </c>
      <c r="E1236" s="242"/>
    </row>
    <row r="1237" spans="1:5" ht="15">
      <c r="A1237" s="446"/>
      <c r="B1237" s="251"/>
      <c r="C1237" s="255" t="s">
        <v>1388</v>
      </c>
      <c r="D1237" s="254" t="s">
        <v>1387</v>
      </c>
      <c r="E1237" s="242"/>
    </row>
    <row r="1238" spans="1:5" ht="15">
      <c r="A1238" s="446"/>
      <c r="B1238" s="251"/>
      <c r="C1238" s="250"/>
      <c r="D1238" s="248"/>
      <c r="E1238" s="242"/>
    </row>
    <row r="1239" spans="1:5" ht="15">
      <c r="A1239" s="446"/>
      <c r="B1239" s="250" t="s">
        <v>1386</v>
      </c>
      <c r="C1239" s="249"/>
      <c r="D1239" s="248" t="s">
        <v>1384</v>
      </c>
      <c r="E1239" s="242"/>
    </row>
    <row r="1240" spans="1:5" ht="15">
      <c r="A1240" s="446"/>
      <c r="B1240" s="251"/>
      <c r="C1240" s="255" t="s">
        <v>1385</v>
      </c>
      <c r="D1240" s="254" t="s">
        <v>1384</v>
      </c>
      <c r="E1240" s="242"/>
    </row>
    <row r="1241" spans="1:5" ht="15">
      <c r="A1241" s="446"/>
      <c r="B1241" s="251"/>
      <c r="C1241" s="255"/>
      <c r="D1241" s="254"/>
      <c r="E1241" s="242"/>
    </row>
    <row r="1242" spans="1:5" ht="15">
      <c r="A1242" s="446"/>
      <c r="B1242" s="250" t="s">
        <v>1383</v>
      </c>
      <c r="C1242" s="249"/>
      <c r="D1242" s="248" t="s">
        <v>1381</v>
      </c>
      <c r="E1242" s="242"/>
    </row>
    <row r="1243" spans="1:5" ht="15">
      <c r="A1243" s="446"/>
      <c r="B1243" s="251"/>
      <c r="C1243" s="255" t="s">
        <v>1382</v>
      </c>
      <c r="D1243" s="254" t="s">
        <v>1381</v>
      </c>
      <c r="E1243" s="242"/>
    </row>
    <row r="1244" spans="1:5" ht="15">
      <c r="A1244" s="446"/>
      <c r="B1244" s="251"/>
      <c r="C1244" s="250"/>
      <c r="D1244" s="248"/>
      <c r="E1244" s="242"/>
    </row>
    <row r="1245" spans="1:5" s="270" customFormat="1" ht="12.75" customHeight="1">
      <c r="A1245" s="277"/>
      <c r="B1245" s="279" t="s">
        <v>1380</v>
      </c>
      <c r="C1245" s="276"/>
      <c r="D1245" s="278" t="s">
        <v>1378</v>
      </c>
      <c r="E1245" s="271"/>
    </row>
    <row r="1246" spans="1:5" s="270" customFormat="1" ht="12.75" customHeight="1">
      <c r="A1246" s="277"/>
      <c r="B1246" s="276"/>
      <c r="C1246" s="273" t="s">
        <v>1379</v>
      </c>
      <c r="D1246" s="272" t="s">
        <v>1378</v>
      </c>
      <c r="E1246" s="271"/>
    </row>
    <row r="1247" spans="1:5" s="270" customFormat="1" ht="12.75" customHeight="1">
      <c r="A1247" s="275"/>
      <c r="B1247" s="274"/>
      <c r="C1247" s="273" t="s">
        <v>1377</v>
      </c>
      <c r="D1247" s="272" t="s">
        <v>1376</v>
      </c>
      <c r="E1247" s="271"/>
    </row>
    <row r="1248" spans="1:5" s="270" customFormat="1" ht="12.75" customHeight="1">
      <c r="A1248" s="275"/>
      <c r="B1248" s="274"/>
      <c r="C1248" s="273" t="s">
        <v>1375</v>
      </c>
      <c r="D1248" s="272" t="s">
        <v>1374</v>
      </c>
      <c r="E1248" s="271"/>
    </row>
    <row r="1249" spans="1:5" s="270" customFormat="1" ht="12.75" customHeight="1">
      <c r="A1249" s="275"/>
      <c r="B1249" s="274"/>
      <c r="C1249" s="273" t="s">
        <v>1373</v>
      </c>
      <c r="D1249" s="272" t="s">
        <v>1372</v>
      </c>
      <c r="E1249" s="271"/>
    </row>
    <row r="1250" spans="1:5" ht="12.75" customHeight="1">
      <c r="A1250" s="446"/>
      <c r="B1250" s="251"/>
      <c r="C1250" s="250"/>
      <c r="D1250" s="248"/>
      <c r="E1250" s="242"/>
    </row>
    <row r="1251" spans="1:5" ht="15">
      <c r="A1251" s="253">
        <v>75</v>
      </c>
      <c r="B1251" s="251"/>
      <c r="C1251" s="249"/>
      <c r="D1251" s="248" t="s">
        <v>1369</v>
      </c>
      <c r="E1251" s="242"/>
    </row>
    <row r="1252" spans="1:5" ht="15">
      <c r="A1252" s="446"/>
      <c r="B1252" s="251"/>
      <c r="C1252" s="250"/>
      <c r="D1252" s="248"/>
      <c r="E1252" s="242"/>
    </row>
    <row r="1253" spans="1:5" ht="15">
      <c r="A1253" s="446"/>
      <c r="B1253" s="250" t="s">
        <v>1371</v>
      </c>
      <c r="C1253" s="249"/>
      <c r="D1253" s="248" t="s">
        <v>1369</v>
      </c>
      <c r="E1253" s="242"/>
    </row>
    <row r="1254" spans="1:5" ht="15">
      <c r="A1254" s="446"/>
      <c r="B1254" s="251"/>
      <c r="C1254" s="255" t="s">
        <v>1370</v>
      </c>
      <c r="D1254" s="254" t="s">
        <v>1369</v>
      </c>
      <c r="E1254" s="242"/>
    </row>
    <row r="1255" spans="1:5" ht="15">
      <c r="A1255" s="446"/>
      <c r="B1255" s="251"/>
      <c r="C1255" s="250"/>
      <c r="D1255" s="248"/>
      <c r="E1255" s="242"/>
    </row>
    <row r="1256" spans="1:5" ht="15">
      <c r="A1256" s="446"/>
      <c r="B1256" s="251"/>
      <c r="C1256" s="250"/>
      <c r="D1256" s="248"/>
      <c r="E1256" s="242"/>
    </row>
    <row r="1257" spans="1:5" ht="15">
      <c r="A1257" s="446"/>
      <c r="B1257" s="251"/>
      <c r="C1257" s="250"/>
      <c r="D1257" s="248" t="s">
        <v>300</v>
      </c>
      <c r="E1257" s="242"/>
    </row>
    <row r="1258" spans="1:5" ht="15">
      <c r="A1258" s="446"/>
      <c r="B1258" s="251"/>
      <c r="C1258" s="255"/>
      <c r="D1258" s="254"/>
      <c r="E1258" s="242"/>
    </row>
    <row r="1259" spans="1:5" ht="15">
      <c r="A1259" s="253">
        <v>77</v>
      </c>
      <c r="B1259" s="251"/>
      <c r="C1259" s="249"/>
      <c r="D1259" s="248" t="s">
        <v>1368</v>
      </c>
      <c r="E1259" s="242"/>
    </row>
    <row r="1260" spans="1:5" ht="15">
      <c r="A1260" s="446"/>
      <c r="B1260" s="251"/>
      <c r="C1260" s="250"/>
      <c r="D1260" s="248"/>
      <c r="E1260" s="242"/>
    </row>
    <row r="1261" spans="1:5" ht="15">
      <c r="A1261" s="446"/>
      <c r="B1261" s="251" t="s">
        <v>1367</v>
      </c>
      <c r="C1261" s="249"/>
      <c r="D1261" s="248" t="s">
        <v>1366</v>
      </c>
      <c r="E1261" s="242"/>
    </row>
    <row r="1262" spans="1:5" ht="15">
      <c r="A1262" s="446"/>
      <c r="B1262" s="257"/>
      <c r="C1262" s="255" t="s">
        <v>1365</v>
      </c>
      <c r="D1262" s="254" t="s">
        <v>1364</v>
      </c>
      <c r="E1262" s="242"/>
    </row>
    <row r="1263" spans="1:5" ht="15">
      <c r="A1263" s="446"/>
      <c r="B1263" s="251"/>
      <c r="C1263" s="255" t="s">
        <v>1363</v>
      </c>
      <c r="D1263" s="254" t="s">
        <v>1362</v>
      </c>
      <c r="E1263" s="242"/>
    </row>
    <row r="1264" spans="1:5" ht="15">
      <c r="A1264" s="446"/>
      <c r="B1264" s="251"/>
      <c r="C1264" s="255"/>
      <c r="D1264" s="254"/>
      <c r="E1264" s="242"/>
    </row>
    <row r="1265" spans="1:5" ht="15">
      <c r="A1265" s="446"/>
      <c r="B1265" s="250" t="s">
        <v>1361</v>
      </c>
      <c r="C1265" s="249"/>
      <c r="D1265" s="248" t="s">
        <v>1360</v>
      </c>
      <c r="E1265" s="242"/>
    </row>
    <row r="1266" spans="1:5" ht="15">
      <c r="A1266" s="446"/>
      <c r="B1266" s="251"/>
      <c r="C1266" s="255" t="s">
        <v>1359</v>
      </c>
      <c r="D1266" s="254" t="s">
        <v>1358</v>
      </c>
      <c r="E1266" s="242"/>
    </row>
    <row r="1267" spans="1:5" ht="15">
      <c r="A1267" s="446"/>
      <c r="B1267" s="251"/>
      <c r="C1267" s="255" t="s">
        <v>1357</v>
      </c>
      <c r="D1267" s="254" t="s">
        <v>1356</v>
      </c>
      <c r="E1267" s="242"/>
    </row>
    <row r="1268" spans="1:5" ht="15">
      <c r="A1268" s="446"/>
      <c r="B1268" s="251"/>
      <c r="C1268" s="255" t="s">
        <v>1355</v>
      </c>
      <c r="D1268" s="254" t="s">
        <v>1354</v>
      </c>
      <c r="E1268" s="242"/>
    </row>
    <row r="1269" spans="1:5" ht="15">
      <c r="A1269" s="446"/>
      <c r="B1269" s="251"/>
      <c r="C1269" s="250"/>
      <c r="D1269" s="248"/>
      <c r="E1269" s="242"/>
    </row>
    <row r="1270" spans="1:5" ht="15">
      <c r="A1270" s="446"/>
      <c r="B1270" s="250" t="s">
        <v>1353</v>
      </c>
      <c r="C1270" s="249"/>
      <c r="D1270" s="248" t="s">
        <v>1352</v>
      </c>
      <c r="E1270" s="242"/>
    </row>
    <row r="1271" spans="1:5" ht="15">
      <c r="A1271" s="446"/>
      <c r="B1271" s="251"/>
      <c r="C1271" s="255" t="s">
        <v>1351</v>
      </c>
      <c r="D1271" s="254" t="s">
        <v>1350</v>
      </c>
      <c r="E1271" s="242"/>
    </row>
    <row r="1272" spans="1:5" ht="15">
      <c r="A1272" s="446"/>
      <c r="B1272" s="251"/>
      <c r="C1272" s="255" t="s">
        <v>1349</v>
      </c>
      <c r="D1272" s="254" t="s">
        <v>1348</v>
      </c>
      <c r="E1272" s="242"/>
    </row>
    <row r="1273" spans="1:5" ht="15">
      <c r="A1273" s="446"/>
      <c r="B1273" s="251"/>
      <c r="C1273" s="255" t="s">
        <v>1347</v>
      </c>
      <c r="D1273" s="254" t="s">
        <v>1346</v>
      </c>
      <c r="E1273" s="242"/>
    </row>
    <row r="1274" spans="1:5" ht="15">
      <c r="A1274" s="446"/>
      <c r="B1274" s="251"/>
      <c r="C1274" s="255" t="s">
        <v>1345</v>
      </c>
      <c r="D1274" s="254" t="s">
        <v>1344</v>
      </c>
      <c r="E1274" s="242"/>
    </row>
    <row r="1275" spans="1:5" ht="15">
      <c r="A1275" s="446"/>
      <c r="B1275" s="251"/>
      <c r="C1275" s="255" t="s">
        <v>1343</v>
      </c>
      <c r="D1275" s="254" t="s">
        <v>1342</v>
      </c>
      <c r="E1275" s="242"/>
    </row>
    <row r="1276" spans="1:5" ht="15">
      <c r="A1276" s="446"/>
      <c r="B1276" s="251"/>
      <c r="C1276" s="255" t="s">
        <v>1341</v>
      </c>
      <c r="D1276" s="254" t="s">
        <v>1340</v>
      </c>
      <c r="E1276" s="242"/>
    </row>
    <row r="1277" spans="1:5" ht="15">
      <c r="A1277" s="446"/>
      <c r="B1277" s="251"/>
      <c r="C1277" s="250"/>
      <c r="D1277" s="248"/>
      <c r="E1277" s="242"/>
    </row>
    <row r="1278" spans="1:5" ht="25.5">
      <c r="A1278" s="446"/>
      <c r="B1278" s="250" t="s">
        <v>1339</v>
      </c>
      <c r="C1278" s="249"/>
      <c r="D1278" s="248" t="s">
        <v>1337</v>
      </c>
      <c r="E1278" s="242"/>
    </row>
    <row r="1279" spans="1:5" ht="25.5">
      <c r="A1279" s="446"/>
      <c r="B1279" s="251"/>
      <c r="C1279" s="255" t="s">
        <v>1338</v>
      </c>
      <c r="D1279" s="258" t="s">
        <v>1337</v>
      </c>
      <c r="E1279" s="242"/>
    </row>
    <row r="1280" spans="1:5" ht="15">
      <c r="A1280" s="446"/>
      <c r="B1280" s="251"/>
      <c r="C1280" s="250"/>
      <c r="D1280" s="248"/>
      <c r="E1280" s="242"/>
    </row>
    <row r="1281" spans="1:5" ht="15">
      <c r="A1281" s="253">
        <v>78</v>
      </c>
      <c r="B1281" s="251"/>
      <c r="C1281" s="249"/>
      <c r="D1281" s="248" t="s">
        <v>1336</v>
      </c>
      <c r="E1281" s="242"/>
    </row>
    <row r="1282" spans="1:5" ht="15">
      <c r="A1282" s="446"/>
      <c r="B1282" s="251"/>
      <c r="C1282" s="250"/>
      <c r="D1282" s="248"/>
      <c r="E1282" s="242"/>
    </row>
    <row r="1283" spans="1:5" ht="15">
      <c r="A1283" s="446"/>
      <c r="B1283" s="250" t="s">
        <v>1335</v>
      </c>
      <c r="C1283" s="249"/>
      <c r="D1283" s="248" t="s">
        <v>1333</v>
      </c>
      <c r="E1283" s="242"/>
    </row>
    <row r="1284" spans="1:5" ht="15">
      <c r="A1284" s="446"/>
      <c r="B1284" s="251"/>
      <c r="C1284" s="255" t="s">
        <v>1334</v>
      </c>
      <c r="D1284" s="254" t="s">
        <v>1333</v>
      </c>
      <c r="E1284" s="242"/>
    </row>
    <row r="1285" spans="1:5" ht="15">
      <c r="A1285" s="446"/>
      <c r="B1285" s="251"/>
      <c r="C1285" s="250"/>
      <c r="D1285" s="248"/>
      <c r="E1285" s="242"/>
    </row>
    <row r="1286" spans="1:5" ht="15">
      <c r="A1286" s="446"/>
      <c r="B1286" s="269" t="s">
        <v>1332</v>
      </c>
      <c r="C1286" s="249"/>
      <c r="D1286" s="248" t="s">
        <v>1330</v>
      </c>
      <c r="E1286" s="242"/>
    </row>
    <row r="1287" spans="1:5" ht="15">
      <c r="A1287" s="446"/>
      <c r="B1287" s="257"/>
      <c r="C1287" s="255" t="s">
        <v>1331</v>
      </c>
      <c r="D1287" s="254" t="s">
        <v>1330</v>
      </c>
      <c r="E1287" s="242"/>
    </row>
    <row r="1288" spans="1:5" ht="15">
      <c r="A1288" s="446"/>
      <c r="B1288" s="251"/>
      <c r="C1288" s="250"/>
      <c r="D1288" s="248"/>
      <c r="E1288" s="242"/>
    </row>
    <row r="1289" spans="1:5" ht="15">
      <c r="A1289" s="446"/>
      <c r="B1289" s="250" t="s">
        <v>1329</v>
      </c>
      <c r="C1289" s="249"/>
      <c r="D1289" s="248" t="s">
        <v>1328</v>
      </c>
      <c r="E1289" s="242"/>
    </row>
    <row r="1290" spans="1:5" ht="15">
      <c r="A1290" s="446"/>
      <c r="B1290" s="251"/>
      <c r="C1290" s="255" t="s">
        <v>1327</v>
      </c>
      <c r="D1290" s="258" t="s">
        <v>1326</v>
      </c>
      <c r="E1290" s="242"/>
    </row>
    <row r="1291" spans="1:5" ht="15">
      <c r="A1291" s="446"/>
      <c r="B1291" s="251"/>
      <c r="C1291" s="250"/>
      <c r="D1291" s="248"/>
      <c r="E1291" s="242"/>
    </row>
    <row r="1292" spans="1:5" ht="15">
      <c r="A1292" s="253">
        <v>79</v>
      </c>
      <c r="B1292" s="251"/>
      <c r="C1292" s="249"/>
      <c r="D1292" s="248" t="s">
        <v>1325</v>
      </c>
      <c r="E1292" s="242"/>
    </row>
    <row r="1293" spans="1:5" ht="15">
      <c r="A1293" s="446"/>
      <c r="B1293" s="251"/>
      <c r="C1293" s="250"/>
      <c r="D1293" s="248"/>
      <c r="E1293" s="242"/>
    </row>
    <row r="1294" spans="1:5" ht="15">
      <c r="A1294" s="446"/>
      <c r="B1294" s="250" t="s">
        <v>1324</v>
      </c>
      <c r="C1294" s="249"/>
      <c r="D1294" s="248" t="s">
        <v>1323</v>
      </c>
      <c r="E1294" s="242"/>
    </row>
    <row r="1295" spans="1:5" ht="15">
      <c r="A1295" s="446"/>
      <c r="B1295" s="251"/>
      <c r="C1295" s="255" t="s">
        <v>1322</v>
      </c>
      <c r="D1295" s="254" t="s">
        <v>1321</v>
      </c>
      <c r="E1295" s="242"/>
    </row>
    <row r="1296" spans="1:5" ht="15">
      <c r="A1296" s="446"/>
      <c r="B1296" s="251"/>
      <c r="C1296" s="255" t="s">
        <v>1320</v>
      </c>
      <c r="D1296" s="254" t="s">
        <v>1319</v>
      </c>
      <c r="E1296" s="242"/>
    </row>
    <row r="1297" spans="1:5" ht="15">
      <c r="A1297" s="446"/>
      <c r="B1297" s="251"/>
      <c r="C1297" s="250"/>
      <c r="D1297" s="248"/>
      <c r="E1297" s="242"/>
    </row>
    <row r="1298" spans="1:5" ht="15">
      <c r="A1298" s="446"/>
      <c r="B1298" s="250" t="s">
        <v>1318</v>
      </c>
      <c r="C1298" s="249"/>
      <c r="D1298" s="248" t="s">
        <v>1316</v>
      </c>
      <c r="E1298" s="242"/>
    </row>
    <row r="1299" spans="1:5" ht="15">
      <c r="A1299" s="446"/>
      <c r="B1299" s="251"/>
      <c r="C1299" s="255" t="s">
        <v>1317</v>
      </c>
      <c r="D1299" s="258" t="s">
        <v>1316</v>
      </c>
      <c r="E1299" s="242"/>
    </row>
    <row r="1300" spans="1:5" ht="15">
      <c r="A1300" s="263"/>
      <c r="B1300" s="261"/>
      <c r="C1300" s="266" t="s">
        <v>1315</v>
      </c>
      <c r="D1300" s="254" t="s">
        <v>1314</v>
      </c>
      <c r="E1300" s="242"/>
    </row>
    <row r="1301" spans="1:5" ht="15">
      <c r="A1301" s="263"/>
      <c r="B1301" s="261"/>
      <c r="C1301" s="255" t="s">
        <v>1313</v>
      </c>
      <c r="D1301" s="254" t="s">
        <v>1312</v>
      </c>
      <c r="E1301" s="242"/>
    </row>
    <row r="1302" spans="1:5" ht="15">
      <c r="A1302" s="446"/>
      <c r="B1302" s="251"/>
      <c r="C1302" s="250"/>
      <c r="D1302" s="248"/>
      <c r="E1302" s="242"/>
    </row>
    <row r="1303" spans="1:5" ht="15">
      <c r="A1303" s="253">
        <v>80</v>
      </c>
      <c r="B1303" s="251"/>
      <c r="C1303" s="249"/>
      <c r="D1303" s="248" t="s">
        <v>1311</v>
      </c>
      <c r="E1303" s="242"/>
    </row>
    <row r="1304" spans="1:5" ht="15">
      <c r="A1304" s="446"/>
      <c r="B1304" s="251"/>
      <c r="C1304" s="250"/>
      <c r="D1304" s="248"/>
      <c r="E1304" s="242"/>
    </row>
    <row r="1305" spans="1:5" ht="15">
      <c r="A1305" s="446"/>
      <c r="B1305" s="250" t="s">
        <v>1310</v>
      </c>
      <c r="C1305" s="249"/>
      <c r="D1305" s="248" t="s">
        <v>1308</v>
      </c>
      <c r="E1305" s="242"/>
    </row>
    <row r="1306" spans="1:5" ht="15">
      <c r="A1306" s="446"/>
      <c r="B1306" s="251"/>
      <c r="C1306" s="255" t="s">
        <v>1309</v>
      </c>
      <c r="D1306" s="254" t="s">
        <v>1308</v>
      </c>
      <c r="E1306" s="242"/>
    </row>
    <row r="1307" spans="1:5" ht="15">
      <c r="A1307" s="446"/>
      <c r="B1307" s="251"/>
      <c r="C1307" s="250"/>
      <c r="D1307" s="248"/>
      <c r="E1307" s="242"/>
    </row>
    <row r="1308" spans="1:5" ht="15">
      <c r="A1308" s="446"/>
      <c r="B1308" s="250" t="s">
        <v>1307</v>
      </c>
      <c r="C1308" s="249"/>
      <c r="D1308" s="248" t="s">
        <v>1305</v>
      </c>
      <c r="E1308" s="242"/>
    </row>
    <row r="1309" spans="1:5" ht="15">
      <c r="A1309" s="446"/>
      <c r="B1309" s="251"/>
      <c r="C1309" s="255" t="s">
        <v>1306</v>
      </c>
      <c r="D1309" s="258" t="s">
        <v>1305</v>
      </c>
      <c r="E1309" s="242"/>
    </row>
    <row r="1310" spans="1:5" ht="15">
      <c r="A1310" s="446"/>
      <c r="B1310" s="251"/>
      <c r="C1310" s="250"/>
      <c r="D1310" s="248"/>
      <c r="E1310" s="242"/>
    </row>
    <row r="1311" spans="1:5" ht="15">
      <c r="A1311" s="446"/>
      <c r="B1311" s="250" t="s">
        <v>1304</v>
      </c>
      <c r="C1311" s="249"/>
      <c r="D1311" s="265" t="s">
        <v>1303</v>
      </c>
      <c r="E1311" s="242"/>
    </row>
    <row r="1312" spans="1:5" ht="15">
      <c r="A1312" s="446"/>
      <c r="B1312" s="251"/>
      <c r="C1312" s="255" t="s">
        <v>1302</v>
      </c>
      <c r="D1312" s="254" t="s">
        <v>1301</v>
      </c>
      <c r="E1312" s="242"/>
    </row>
    <row r="1313" spans="1:5" ht="15">
      <c r="A1313" s="446"/>
      <c r="B1313" s="251"/>
      <c r="C1313" s="250"/>
      <c r="D1313" s="248"/>
      <c r="E1313" s="242"/>
    </row>
    <row r="1314" spans="1:5" ht="15">
      <c r="A1314" s="253">
        <v>81</v>
      </c>
      <c r="B1314" s="251"/>
      <c r="C1314" s="249"/>
      <c r="D1314" s="248" t="s">
        <v>1300</v>
      </c>
      <c r="E1314" s="242"/>
    </row>
    <row r="1315" spans="1:5" ht="15">
      <c r="A1315" s="446"/>
      <c r="B1315" s="251"/>
      <c r="C1315" s="250"/>
      <c r="D1315" s="248"/>
      <c r="E1315" s="242"/>
    </row>
    <row r="1316" spans="1:5" ht="15">
      <c r="A1316" s="446"/>
      <c r="B1316" s="250" t="s">
        <v>1299</v>
      </c>
      <c r="C1316" s="249"/>
      <c r="D1316" s="248" t="s">
        <v>1297</v>
      </c>
      <c r="E1316" s="242"/>
    </row>
    <row r="1317" spans="1:5" ht="15">
      <c r="A1317" s="446"/>
      <c r="B1317" s="251"/>
      <c r="C1317" s="255" t="s">
        <v>1298</v>
      </c>
      <c r="D1317" s="254" t="s">
        <v>1297</v>
      </c>
      <c r="E1317" s="242"/>
    </row>
    <row r="1318" spans="1:5" ht="15">
      <c r="A1318" s="446"/>
      <c r="B1318" s="251"/>
      <c r="C1318" s="250"/>
      <c r="D1318" s="248"/>
      <c r="E1318" s="242"/>
    </row>
    <row r="1319" spans="1:5" ht="15">
      <c r="A1319" s="446"/>
      <c r="B1319" s="250" t="s">
        <v>1296</v>
      </c>
      <c r="C1319" s="249"/>
      <c r="D1319" s="248" t="s">
        <v>1295</v>
      </c>
      <c r="E1319" s="242"/>
    </row>
    <row r="1320" spans="1:5" ht="15">
      <c r="A1320" s="446"/>
      <c r="B1320" s="251"/>
      <c r="C1320" s="255" t="s">
        <v>1294</v>
      </c>
      <c r="D1320" s="254" t="s">
        <v>1293</v>
      </c>
      <c r="E1320" s="242"/>
    </row>
    <row r="1321" spans="1:5" ht="15">
      <c r="A1321" s="446"/>
      <c r="B1321" s="251"/>
      <c r="C1321" s="255" t="s">
        <v>1292</v>
      </c>
      <c r="D1321" s="254" t="s">
        <v>1291</v>
      </c>
      <c r="E1321" s="242"/>
    </row>
    <row r="1322" spans="1:5" ht="15">
      <c r="A1322" s="446"/>
      <c r="B1322" s="251"/>
      <c r="C1322" s="255" t="s">
        <v>1290</v>
      </c>
      <c r="D1322" s="254" t="s">
        <v>1289</v>
      </c>
      <c r="E1322" s="242"/>
    </row>
    <row r="1323" spans="1:5" ht="15">
      <c r="A1323" s="446"/>
      <c r="B1323" s="251"/>
      <c r="C1323" s="250"/>
      <c r="D1323" s="248"/>
      <c r="E1323" s="242"/>
    </row>
    <row r="1324" spans="1:5" ht="15">
      <c r="A1324" s="446"/>
      <c r="B1324" s="250" t="s">
        <v>1288</v>
      </c>
      <c r="C1324" s="249"/>
      <c r="D1324" s="248" t="s">
        <v>1287</v>
      </c>
      <c r="E1324" s="242"/>
    </row>
    <row r="1325" spans="1:5" ht="15">
      <c r="A1325" s="446"/>
      <c r="B1325" s="251"/>
      <c r="C1325" s="255" t="s">
        <v>1286</v>
      </c>
      <c r="D1325" s="258" t="s">
        <v>1285</v>
      </c>
      <c r="E1325" s="242"/>
    </row>
    <row r="1326" spans="1:5" ht="15">
      <c r="A1326" s="446"/>
      <c r="B1326" s="251"/>
      <c r="C1326" s="250"/>
      <c r="D1326" s="248"/>
      <c r="E1326" s="242"/>
    </row>
    <row r="1327" spans="1:5" ht="15">
      <c r="A1327" s="253">
        <v>82</v>
      </c>
      <c r="B1327" s="251"/>
      <c r="C1327" s="249"/>
      <c r="D1327" s="248" t="s">
        <v>1284</v>
      </c>
      <c r="E1327" s="242"/>
    </row>
    <row r="1328" spans="1:5" ht="12.75" customHeight="1">
      <c r="A1328" s="446"/>
      <c r="B1328" s="251"/>
      <c r="C1328" s="250"/>
      <c r="D1328" s="248"/>
      <c r="E1328" s="242"/>
    </row>
    <row r="1329" spans="1:5" ht="12.75" customHeight="1">
      <c r="A1329" s="446"/>
      <c r="B1329" s="250" t="s">
        <v>1283</v>
      </c>
      <c r="C1329" s="249"/>
      <c r="D1329" s="248" t="s">
        <v>1282</v>
      </c>
      <c r="E1329" s="242"/>
    </row>
    <row r="1330" spans="1:5" ht="15">
      <c r="A1330" s="446"/>
      <c r="B1330" s="251"/>
      <c r="C1330" s="255" t="s">
        <v>1281</v>
      </c>
      <c r="D1330" s="254" t="s">
        <v>1280</v>
      </c>
      <c r="E1330" s="242"/>
    </row>
    <row r="1331" spans="1:5" ht="15">
      <c r="A1331" s="446"/>
      <c r="B1331" s="251"/>
      <c r="C1331" s="255" t="s">
        <v>1279</v>
      </c>
      <c r="D1331" s="254" t="s">
        <v>1278</v>
      </c>
      <c r="E1331" s="242"/>
    </row>
    <row r="1332" spans="1:5" ht="15">
      <c r="A1332" s="446"/>
      <c r="B1332" s="251"/>
      <c r="C1332" s="250"/>
      <c r="D1332" s="248"/>
      <c r="E1332" s="242"/>
    </row>
    <row r="1333" spans="1:5" ht="15">
      <c r="A1333" s="1360"/>
      <c r="B1333" s="1361" t="s">
        <v>1277</v>
      </c>
      <c r="C1333" s="1362"/>
      <c r="D1333" s="248" t="s">
        <v>1276</v>
      </c>
      <c r="E1333" s="242"/>
    </row>
    <row r="1334" spans="1:5" ht="15">
      <c r="A1334" s="1360"/>
      <c r="B1334" s="1361"/>
      <c r="C1334" s="1362"/>
      <c r="D1334" s="248" t="s">
        <v>1275</v>
      </c>
      <c r="E1334" s="242"/>
    </row>
    <row r="1335" spans="1:5" ht="15">
      <c r="A1335" s="446"/>
      <c r="B1335" s="251"/>
      <c r="C1335" s="255" t="s">
        <v>1274</v>
      </c>
      <c r="D1335" s="254" t="s">
        <v>1273</v>
      </c>
      <c r="E1335" s="242"/>
    </row>
    <row r="1336" spans="1:5" ht="15">
      <c r="A1336" s="446"/>
      <c r="B1336" s="251"/>
      <c r="C1336" s="250"/>
      <c r="D1336" s="248"/>
      <c r="E1336" s="242"/>
    </row>
    <row r="1337" spans="1:5" ht="15">
      <c r="A1337" s="446"/>
      <c r="B1337" s="250" t="s">
        <v>1272</v>
      </c>
      <c r="C1337" s="249"/>
      <c r="D1337" s="248" t="s">
        <v>1271</v>
      </c>
      <c r="E1337" s="242"/>
    </row>
    <row r="1338" spans="1:5" ht="15">
      <c r="A1338" s="446"/>
      <c r="B1338" s="251"/>
      <c r="C1338" s="255" t="s">
        <v>1270</v>
      </c>
      <c r="D1338" s="254" t="s">
        <v>1269</v>
      </c>
      <c r="E1338" s="242"/>
    </row>
    <row r="1339" spans="1:5" ht="15">
      <c r="A1339" s="446"/>
      <c r="B1339" s="251"/>
      <c r="C1339" s="250"/>
      <c r="D1339" s="248"/>
      <c r="E1339" s="242"/>
    </row>
    <row r="1340" spans="1:5" ht="15">
      <c r="A1340" s="446"/>
      <c r="B1340" s="250" t="s">
        <v>1268</v>
      </c>
      <c r="C1340" s="249"/>
      <c r="D1340" s="248" t="s">
        <v>1267</v>
      </c>
      <c r="E1340" s="242"/>
    </row>
    <row r="1341" spans="1:5" ht="15">
      <c r="A1341" s="446"/>
      <c r="B1341" s="251"/>
      <c r="C1341" s="255" t="s">
        <v>1266</v>
      </c>
      <c r="D1341" s="254" t="s">
        <v>1265</v>
      </c>
      <c r="E1341" s="242"/>
    </row>
    <row r="1342" spans="1:5" ht="15">
      <c r="A1342" s="446"/>
      <c r="B1342" s="251"/>
      <c r="C1342" s="255" t="s">
        <v>1264</v>
      </c>
      <c r="D1342" s="254" t="s">
        <v>1263</v>
      </c>
      <c r="E1342" s="242"/>
    </row>
    <row r="1343" spans="1:5" ht="15">
      <c r="A1343" s="446"/>
      <c r="B1343" s="251"/>
      <c r="C1343" s="255" t="s">
        <v>1262</v>
      </c>
      <c r="D1343" s="254" t="s">
        <v>1261</v>
      </c>
      <c r="E1343" s="242"/>
    </row>
    <row r="1344" spans="1:5" ht="15">
      <c r="A1344" s="446"/>
      <c r="B1344" s="251"/>
      <c r="C1344" s="268"/>
      <c r="D1344" s="267"/>
      <c r="E1344" s="242"/>
    </row>
    <row r="1345" spans="1:5" ht="15">
      <c r="A1345" s="446"/>
      <c r="B1345" s="251"/>
      <c r="C1345" s="250"/>
      <c r="D1345" s="248"/>
      <c r="E1345" s="242"/>
    </row>
    <row r="1346" spans="1:5" ht="15">
      <c r="A1346" s="446"/>
      <c r="B1346" s="251"/>
      <c r="C1346" s="250"/>
      <c r="D1346" s="248" t="s">
        <v>299</v>
      </c>
      <c r="E1346" s="242"/>
    </row>
    <row r="1347" spans="1:5" ht="15">
      <c r="A1347" s="446"/>
      <c r="B1347" s="251"/>
      <c r="C1347" s="250"/>
      <c r="D1347" s="267"/>
      <c r="E1347" s="242"/>
    </row>
    <row r="1348" spans="1:5" ht="15">
      <c r="A1348" s="253">
        <v>84</v>
      </c>
      <c r="B1348" s="251"/>
      <c r="C1348" s="249"/>
      <c r="D1348" s="248" t="s">
        <v>1260</v>
      </c>
      <c r="E1348" s="242"/>
    </row>
    <row r="1349" spans="1:5" ht="15">
      <c r="A1349" s="446"/>
      <c r="B1349" s="251"/>
      <c r="C1349" s="250"/>
      <c r="D1349" s="248"/>
      <c r="E1349" s="242"/>
    </row>
    <row r="1350" spans="1:5" ht="15">
      <c r="A1350" s="446"/>
      <c r="B1350" s="250" t="s">
        <v>1259</v>
      </c>
      <c r="C1350" s="249"/>
      <c r="D1350" s="248" t="s">
        <v>1258</v>
      </c>
      <c r="E1350" s="242"/>
    </row>
    <row r="1351" spans="1:5" ht="15">
      <c r="A1351" s="446"/>
      <c r="B1351" s="251"/>
      <c r="C1351" s="255" t="s">
        <v>1257</v>
      </c>
      <c r="D1351" s="254" t="s">
        <v>1256</v>
      </c>
      <c r="E1351" s="242"/>
    </row>
    <row r="1352" spans="1:5" ht="25.5">
      <c r="A1352" s="446"/>
      <c r="B1352" s="251"/>
      <c r="C1352" s="255" t="s">
        <v>1255</v>
      </c>
      <c r="D1352" s="254" t="s">
        <v>1254</v>
      </c>
      <c r="E1352" s="242"/>
    </row>
    <row r="1353" spans="1:5" ht="15">
      <c r="A1353" s="446"/>
      <c r="B1353" s="251"/>
      <c r="C1353" s="255" t="s">
        <v>1253</v>
      </c>
      <c r="D1353" s="254" t="s">
        <v>1252</v>
      </c>
      <c r="E1353" s="242"/>
    </row>
    <row r="1354" spans="1:5" ht="15">
      <c r="A1354" s="446"/>
      <c r="B1354" s="251"/>
      <c r="C1354" s="250"/>
      <c r="D1354" s="248"/>
      <c r="E1354" s="242"/>
    </row>
    <row r="1355" spans="1:5" ht="15">
      <c r="A1355" s="446"/>
      <c r="B1355" s="250" t="s">
        <v>1251</v>
      </c>
      <c r="C1355" s="249"/>
      <c r="D1355" s="248" t="s">
        <v>1250</v>
      </c>
      <c r="E1355" s="242"/>
    </row>
    <row r="1356" spans="1:5" ht="15">
      <c r="A1356" s="446"/>
      <c r="B1356" s="251"/>
      <c r="C1356" s="255" t="s">
        <v>1249</v>
      </c>
      <c r="D1356" s="254" t="s">
        <v>1248</v>
      </c>
      <c r="E1356" s="242"/>
    </row>
    <row r="1357" spans="1:5" ht="25.5">
      <c r="A1357" s="263"/>
      <c r="B1357" s="261"/>
      <c r="C1357" s="255" t="s">
        <v>1247</v>
      </c>
      <c r="D1357" s="254" t="s">
        <v>1246</v>
      </c>
      <c r="E1357" s="242"/>
    </row>
    <row r="1358" spans="1:5" ht="12.75" customHeight="1">
      <c r="A1358" s="263"/>
      <c r="B1358" s="261"/>
      <c r="C1358" s="255" t="s">
        <v>1245</v>
      </c>
      <c r="D1358" s="254" t="s">
        <v>1244</v>
      </c>
      <c r="E1358" s="242"/>
    </row>
    <row r="1359" spans="1:5" ht="12.75" customHeight="1">
      <c r="A1359" s="263"/>
      <c r="B1359" s="261"/>
      <c r="C1359" s="255" t="s">
        <v>1243</v>
      </c>
      <c r="D1359" s="254" t="s">
        <v>1242</v>
      </c>
      <c r="E1359" s="242"/>
    </row>
    <row r="1360" spans="1:5" ht="12.75" customHeight="1">
      <c r="A1360" s="446"/>
      <c r="B1360" s="251"/>
      <c r="C1360" s="255" t="s">
        <v>1241</v>
      </c>
      <c r="D1360" s="254" t="s">
        <v>1240</v>
      </c>
      <c r="E1360" s="242"/>
    </row>
    <row r="1361" spans="1:5" ht="12.75" customHeight="1">
      <c r="A1361" s="446"/>
      <c r="B1361" s="251"/>
      <c r="C1361" s="255" t="s">
        <v>1239</v>
      </c>
      <c r="D1361" s="254" t="s">
        <v>1238</v>
      </c>
      <c r="E1361" s="242"/>
    </row>
    <row r="1362" spans="1:5" ht="12.75" customHeight="1">
      <c r="A1362" s="446"/>
      <c r="B1362" s="251"/>
      <c r="C1362" s="255" t="s">
        <v>1237</v>
      </c>
      <c r="D1362" s="254" t="s">
        <v>1236</v>
      </c>
      <c r="E1362" s="242"/>
    </row>
    <row r="1363" spans="1:5" ht="15">
      <c r="A1363" s="446"/>
      <c r="B1363" s="251"/>
      <c r="C1363" s="255" t="s">
        <v>1235</v>
      </c>
      <c r="D1363" s="254" t="s">
        <v>1234</v>
      </c>
      <c r="E1363" s="242"/>
    </row>
    <row r="1364" spans="1:5" ht="15">
      <c r="A1364" s="446"/>
      <c r="B1364" s="251"/>
      <c r="C1364" s="250"/>
      <c r="D1364" s="248"/>
      <c r="E1364" s="242"/>
    </row>
    <row r="1365" spans="1:5" ht="15">
      <c r="A1365" s="446"/>
      <c r="B1365" s="251" t="s">
        <v>1233</v>
      </c>
      <c r="C1365" s="249"/>
      <c r="D1365" s="248" t="s">
        <v>1231</v>
      </c>
      <c r="E1365" s="242"/>
    </row>
    <row r="1366" spans="1:5" ht="15">
      <c r="A1366" s="446"/>
      <c r="B1366" s="257"/>
      <c r="C1366" s="255" t="s">
        <v>1232</v>
      </c>
      <c r="D1366" s="254" t="s">
        <v>1231</v>
      </c>
      <c r="E1366" s="242"/>
    </row>
    <row r="1367" spans="1:5" ht="15">
      <c r="A1367" s="446"/>
      <c r="B1367" s="251"/>
      <c r="C1367" s="250"/>
      <c r="D1367" s="248"/>
      <c r="E1367" s="242"/>
    </row>
    <row r="1368" spans="1:5" ht="15">
      <c r="A1368" s="446"/>
      <c r="B1368" s="251"/>
      <c r="C1368" s="250"/>
      <c r="D1368" s="248"/>
      <c r="E1368" s="242"/>
    </row>
    <row r="1369" spans="1:5" ht="15">
      <c r="A1369" s="446"/>
      <c r="B1369" s="251"/>
      <c r="C1369" s="250"/>
      <c r="D1369" s="248" t="s">
        <v>298</v>
      </c>
      <c r="E1369" s="242"/>
    </row>
    <row r="1370" spans="1:5" ht="15">
      <c r="A1370" s="446"/>
      <c r="B1370" s="251"/>
      <c r="C1370" s="255"/>
      <c r="D1370" s="254"/>
      <c r="E1370" s="242"/>
    </row>
    <row r="1371" spans="1:5" ht="15">
      <c r="A1371" s="253">
        <v>85</v>
      </c>
      <c r="B1371" s="251"/>
      <c r="C1371" s="249"/>
      <c r="D1371" s="248" t="s">
        <v>1230</v>
      </c>
      <c r="E1371" s="242"/>
    </row>
    <row r="1372" spans="1:5" ht="15">
      <c r="A1372" s="446"/>
      <c r="B1372" s="251"/>
      <c r="C1372" s="250"/>
      <c r="D1372" s="248"/>
      <c r="E1372" s="242"/>
    </row>
    <row r="1373" spans="1:5" ht="15">
      <c r="A1373" s="446"/>
      <c r="B1373" s="250" t="s">
        <v>1229</v>
      </c>
      <c r="C1373" s="249"/>
      <c r="D1373" s="248" t="s">
        <v>1227</v>
      </c>
      <c r="E1373" s="242"/>
    </row>
    <row r="1374" spans="1:5" ht="15">
      <c r="A1374" s="446"/>
      <c r="B1374" s="251"/>
      <c r="C1374" s="255" t="s">
        <v>1228</v>
      </c>
      <c r="D1374" s="254" t="s">
        <v>1227</v>
      </c>
      <c r="E1374" s="242"/>
    </row>
    <row r="1375" spans="1:5" ht="15">
      <c r="A1375" s="263"/>
      <c r="B1375" s="257"/>
      <c r="C1375" s="260"/>
      <c r="D1375" s="259"/>
      <c r="E1375" s="242"/>
    </row>
    <row r="1376" spans="1:5" ht="15">
      <c r="A1376" s="446"/>
      <c r="B1376" s="250" t="s">
        <v>1226</v>
      </c>
      <c r="C1376" s="249"/>
      <c r="D1376" s="265" t="s">
        <v>1224</v>
      </c>
      <c r="E1376" s="242"/>
    </row>
    <row r="1377" spans="1:5" ht="15">
      <c r="A1377" s="446"/>
      <c r="B1377" s="251"/>
      <c r="C1377" s="255" t="s">
        <v>1225</v>
      </c>
      <c r="D1377" s="254" t="s">
        <v>1224</v>
      </c>
      <c r="E1377" s="242"/>
    </row>
    <row r="1378" spans="1:5" ht="15">
      <c r="A1378" s="446"/>
      <c r="B1378" s="251"/>
      <c r="C1378" s="250"/>
      <c r="D1378" s="248"/>
      <c r="E1378" s="242"/>
    </row>
    <row r="1379" spans="1:5" ht="15">
      <c r="A1379" s="446"/>
      <c r="B1379" s="250" t="s">
        <v>1223</v>
      </c>
      <c r="C1379" s="249"/>
      <c r="D1379" s="248" t="s">
        <v>1222</v>
      </c>
      <c r="E1379" s="242"/>
    </row>
    <row r="1380" spans="1:5" ht="12.75" customHeight="1">
      <c r="A1380" s="446"/>
      <c r="B1380" s="251"/>
      <c r="C1380" s="255" t="s">
        <v>1221</v>
      </c>
      <c r="D1380" s="254" t="s">
        <v>1220</v>
      </c>
      <c r="E1380" s="242"/>
    </row>
    <row r="1381" spans="1:5" ht="12.75" customHeight="1">
      <c r="A1381" s="263"/>
      <c r="B1381" s="261"/>
      <c r="C1381" s="255" t="s">
        <v>1219</v>
      </c>
      <c r="D1381" s="254" t="s">
        <v>1218</v>
      </c>
      <c r="E1381" s="242"/>
    </row>
    <row r="1382" spans="1:5" ht="12.75" customHeight="1">
      <c r="A1382" s="263"/>
      <c r="B1382" s="261"/>
      <c r="C1382" s="255" t="s">
        <v>1217</v>
      </c>
      <c r="D1382" s="258" t="s">
        <v>1216</v>
      </c>
      <c r="E1382" s="242"/>
    </row>
    <row r="1383" spans="1:5" ht="12.75" customHeight="1">
      <c r="A1383" s="446"/>
      <c r="B1383" s="251"/>
      <c r="C1383" s="255" t="s">
        <v>1215</v>
      </c>
      <c r="D1383" s="254" t="s">
        <v>1214</v>
      </c>
      <c r="E1383" s="242"/>
    </row>
    <row r="1384" spans="1:5" ht="12.75" customHeight="1">
      <c r="A1384" s="263"/>
      <c r="B1384" s="261"/>
      <c r="C1384" s="266" t="s">
        <v>1213</v>
      </c>
      <c r="D1384" s="254" t="s">
        <v>1212</v>
      </c>
      <c r="E1384" s="242"/>
    </row>
    <row r="1385" spans="1:5" ht="12.75" customHeight="1">
      <c r="A1385" s="263"/>
      <c r="B1385" s="261"/>
      <c r="C1385" s="255" t="s">
        <v>1211</v>
      </c>
      <c r="D1385" s="254" t="s">
        <v>1210</v>
      </c>
      <c r="E1385" s="242"/>
    </row>
    <row r="1386" spans="1:5" ht="12.75" customHeight="1">
      <c r="A1386" s="446"/>
      <c r="B1386" s="251"/>
      <c r="C1386" s="250"/>
      <c r="D1386" s="248"/>
      <c r="E1386" s="242"/>
    </row>
    <row r="1387" spans="1:5" ht="15">
      <c r="A1387" s="446"/>
      <c r="B1387" s="250" t="s">
        <v>1209</v>
      </c>
      <c r="C1387" s="249"/>
      <c r="D1387" s="265" t="s">
        <v>1208</v>
      </c>
      <c r="E1387" s="242"/>
    </row>
    <row r="1388" spans="1:5" ht="15">
      <c r="A1388" s="446"/>
      <c r="B1388" s="251"/>
      <c r="C1388" s="255" t="s">
        <v>1207</v>
      </c>
      <c r="D1388" s="254" t="s">
        <v>1206</v>
      </c>
      <c r="E1388" s="242"/>
    </row>
    <row r="1389" spans="1:5" ht="15">
      <c r="A1389" s="446"/>
      <c r="B1389" s="251"/>
      <c r="C1389" s="255" t="s">
        <v>1205</v>
      </c>
      <c r="D1389" s="254" t="s">
        <v>1204</v>
      </c>
      <c r="E1389" s="242"/>
    </row>
    <row r="1390" spans="1:5" ht="15">
      <c r="A1390" s="446"/>
      <c r="B1390" s="251"/>
      <c r="C1390" s="250"/>
      <c r="D1390" s="248"/>
      <c r="E1390" s="242"/>
    </row>
    <row r="1391" spans="1:5" ht="15">
      <c r="A1391" s="446"/>
      <c r="B1391" s="250" t="s">
        <v>1203</v>
      </c>
      <c r="C1391" s="249"/>
      <c r="D1391" s="248" t="s">
        <v>1202</v>
      </c>
      <c r="E1391" s="242"/>
    </row>
    <row r="1392" spans="1:5" ht="15">
      <c r="A1392" s="446"/>
      <c r="B1392" s="251"/>
      <c r="C1392" s="255" t="s">
        <v>1201</v>
      </c>
      <c r="D1392" s="254" t="s">
        <v>1200</v>
      </c>
      <c r="E1392" s="242"/>
    </row>
    <row r="1393" spans="1:5" ht="12.75" customHeight="1">
      <c r="A1393" s="446"/>
      <c r="B1393" s="251"/>
      <c r="C1393" s="255" t="s">
        <v>1199</v>
      </c>
      <c r="D1393" s="254" t="s">
        <v>1198</v>
      </c>
      <c r="E1393" s="242"/>
    </row>
    <row r="1394" spans="1:5" ht="12.75" customHeight="1">
      <c r="A1394" s="446"/>
      <c r="B1394" s="251"/>
      <c r="C1394" s="255" t="s">
        <v>1197</v>
      </c>
      <c r="D1394" s="254" t="s">
        <v>1196</v>
      </c>
      <c r="E1394" s="242"/>
    </row>
    <row r="1395" spans="1:5" ht="12.75" customHeight="1">
      <c r="A1395" s="263"/>
      <c r="B1395" s="261"/>
      <c r="C1395" s="266" t="s">
        <v>1195</v>
      </c>
      <c r="D1395" s="254" t="s">
        <v>1194</v>
      </c>
      <c r="E1395" s="242"/>
    </row>
    <row r="1396" spans="1:5" ht="12.75" customHeight="1">
      <c r="A1396" s="263"/>
      <c r="B1396" s="261"/>
      <c r="C1396" s="255" t="s">
        <v>1193</v>
      </c>
      <c r="D1396" s="254" t="s">
        <v>1192</v>
      </c>
      <c r="E1396" s="242"/>
    </row>
    <row r="1397" spans="1:5" ht="12.75" customHeight="1">
      <c r="A1397" s="263"/>
      <c r="B1397" s="261"/>
      <c r="C1397" s="255" t="s">
        <v>1191</v>
      </c>
      <c r="D1397" s="254" t="s">
        <v>1190</v>
      </c>
      <c r="E1397" s="242"/>
    </row>
    <row r="1398" spans="1:5" ht="12.75" customHeight="1">
      <c r="A1398" s="446"/>
      <c r="B1398" s="251"/>
      <c r="C1398" s="255" t="s">
        <v>1189</v>
      </c>
      <c r="D1398" s="254" t="s">
        <v>1188</v>
      </c>
      <c r="E1398" s="242"/>
    </row>
    <row r="1399" spans="1:5" ht="12.75" customHeight="1">
      <c r="A1399" s="263"/>
      <c r="B1399" s="261"/>
      <c r="C1399" s="255" t="s">
        <v>1187</v>
      </c>
      <c r="D1399" s="254" t="s">
        <v>1186</v>
      </c>
      <c r="E1399" s="242"/>
    </row>
    <row r="1400" spans="1:5" ht="12.75" customHeight="1">
      <c r="A1400" s="263"/>
      <c r="B1400" s="261"/>
      <c r="C1400" s="255" t="s">
        <v>1185</v>
      </c>
      <c r="D1400" s="258" t="s">
        <v>1184</v>
      </c>
      <c r="E1400" s="242"/>
    </row>
    <row r="1401" spans="1:5" ht="12.75" customHeight="1">
      <c r="A1401" s="263"/>
      <c r="B1401" s="261"/>
      <c r="C1401" s="255" t="s">
        <v>1183</v>
      </c>
      <c r="D1401" s="258" t="s">
        <v>1182</v>
      </c>
      <c r="E1401" s="242"/>
    </row>
    <row r="1402" spans="1:5" ht="12.75" customHeight="1">
      <c r="A1402" s="263"/>
      <c r="B1402" s="261"/>
      <c r="C1402" s="255" t="s">
        <v>1181</v>
      </c>
      <c r="D1402" s="258" t="s">
        <v>1180</v>
      </c>
      <c r="E1402" s="242"/>
    </row>
    <row r="1403" spans="1:5" ht="12.75" customHeight="1">
      <c r="A1403" s="446"/>
      <c r="B1403" s="251"/>
      <c r="C1403" s="250"/>
      <c r="D1403" s="248"/>
      <c r="E1403" s="242"/>
    </row>
    <row r="1404" spans="1:5" ht="15">
      <c r="A1404" s="446"/>
      <c r="B1404" s="250" t="s">
        <v>1179</v>
      </c>
      <c r="C1404" s="249"/>
      <c r="D1404" s="248" t="s">
        <v>1177</v>
      </c>
      <c r="E1404" s="242"/>
    </row>
    <row r="1405" spans="1:5" ht="15">
      <c r="A1405" s="446"/>
      <c r="B1405" s="251"/>
      <c r="C1405" s="255" t="s">
        <v>1178</v>
      </c>
      <c r="D1405" s="254" t="s">
        <v>1177</v>
      </c>
      <c r="E1405" s="242"/>
    </row>
    <row r="1406" spans="1:5" ht="15">
      <c r="A1406" s="446"/>
      <c r="B1406" s="251"/>
      <c r="C1406" s="250"/>
      <c r="D1406" s="248"/>
      <c r="E1406" s="242"/>
    </row>
    <row r="1407" spans="1:5" ht="15">
      <c r="A1407" s="446"/>
      <c r="B1407" s="251"/>
      <c r="C1407" s="250"/>
      <c r="D1407" s="248"/>
      <c r="E1407" s="242"/>
    </row>
    <row r="1408" spans="1:5" ht="15">
      <c r="A1408" s="446"/>
      <c r="B1408" s="251"/>
      <c r="C1408" s="250"/>
      <c r="D1408" s="248" t="s">
        <v>297</v>
      </c>
      <c r="E1408" s="242"/>
    </row>
    <row r="1409" spans="1:5" ht="15">
      <c r="A1409" s="446"/>
      <c r="B1409" s="251"/>
      <c r="C1409" s="255"/>
      <c r="D1409" s="254"/>
      <c r="E1409" s="242"/>
    </row>
    <row r="1410" spans="1:5" ht="15">
      <c r="A1410" s="253">
        <v>86</v>
      </c>
      <c r="B1410" s="251"/>
      <c r="C1410" s="249"/>
      <c r="D1410" s="248" t="s">
        <v>1176</v>
      </c>
      <c r="E1410" s="242"/>
    </row>
    <row r="1411" spans="1:5" ht="15">
      <c r="A1411" s="446"/>
      <c r="B1411" s="251"/>
      <c r="C1411" s="250"/>
      <c r="D1411" s="248"/>
      <c r="E1411" s="242"/>
    </row>
    <row r="1412" spans="1:5" ht="15">
      <c r="A1412" s="446"/>
      <c r="B1412" s="250" t="s">
        <v>1175</v>
      </c>
      <c r="C1412" s="249"/>
      <c r="D1412" s="248" t="s">
        <v>1173</v>
      </c>
      <c r="E1412" s="242"/>
    </row>
    <row r="1413" spans="1:5" ht="15">
      <c r="A1413" s="446"/>
      <c r="B1413" s="251"/>
      <c r="C1413" s="255" t="s">
        <v>1174</v>
      </c>
      <c r="D1413" s="254" t="s">
        <v>1173</v>
      </c>
      <c r="E1413" s="242"/>
    </row>
    <row r="1414" spans="1:5" ht="15">
      <c r="A1414" s="446"/>
      <c r="B1414" s="251"/>
      <c r="C1414" s="250"/>
      <c r="D1414" s="248"/>
      <c r="E1414" s="242"/>
    </row>
    <row r="1415" spans="1:5" ht="15">
      <c r="A1415" s="446"/>
      <c r="B1415" s="250" t="s">
        <v>1172</v>
      </c>
      <c r="C1415" s="249"/>
      <c r="D1415" s="248" t="s">
        <v>1171</v>
      </c>
      <c r="E1415" s="242"/>
    </row>
    <row r="1416" spans="1:5" ht="15">
      <c r="A1416" s="446"/>
      <c r="B1416" s="251"/>
      <c r="C1416" s="255" t="s">
        <v>1170</v>
      </c>
      <c r="D1416" s="254" t="s">
        <v>1169</v>
      </c>
      <c r="E1416" s="242"/>
    </row>
    <row r="1417" spans="1:5" ht="15">
      <c r="A1417" s="446"/>
      <c r="B1417" s="251"/>
      <c r="C1417" s="255" t="s">
        <v>1168</v>
      </c>
      <c r="D1417" s="254" t="s">
        <v>1167</v>
      </c>
      <c r="E1417" s="242"/>
    </row>
    <row r="1418" spans="1:5" ht="15">
      <c r="A1418" s="446"/>
      <c r="B1418" s="251"/>
      <c r="C1418" s="255" t="s">
        <v>1166</v>
      </c>
      <c r="D1418" s="254" t="s">
        <v>1165</v>
      </c>
      <c r="E1418" s="242"/>
    </row>
    <row r="1419" spans="1:5" ht="15">
      <c r="A1419" s="446"/>
      <c r="B1419" s="251"/>
      <c r="C1419" s="250"/>
      <c r="D1419" s="248"/>
      <c r="E1419" s="242"/>
    </row>
    <row r="1420" spans="1:5" ht="15">
      <c r="A1420" s="446"/>
      <c r="B1420" s="250" t="s">
        <v>1164</v>
      </c>
      <c r="C1420" s="249"/>
      <c r="D1420" s="248" t="s">
        <v>1162</v>
      </c>
      <c r="E1420" s="242"/>
    </row>
    <row r="1421" spans="1:5" ht="12.75" customHeight="1">
      <c r="A1421" s="446"/>
      <c r="B1421" s="251"/>
      <c r="C1421" s="255" t="s">
        <v>1163</v>
      </c>
      <c r="D1421" s="254" t="s">
        <v>1162</v>
      </c>
      <c r="E1421" s="242"/>
    </row>
    <row r="1422" spans="1:5" ht="12.75" customHeight="1">
      <c r="A1422" s="263"/>
      <c r="B1422" s="261"/>
      <c r="C1422" s="255" t="s">
        <v>1161</v>
      </c>
      <c r="D1422" s="258" t="s">
        <v>1160</v>
      </c>
      <c r="E1422" s="242"/>
    </row>
    <row r="1423" spans="1:5" ht="12.75" customHeight="1">
      <c r="A1423" s="263"/>
      <c r="B1423" s="261"/>
      <c r="C1423" s="255" t="s">
        <v>1159</v>
      </c>
      <c r="D1423" s="254" t="s">
        <v>1158</v>
      </c>
      <c r="E1423" s="242"/>
    </row>
    <row r="1424" spans="1:5" ht="12.75" customHeight="1">
      <c r="A1424" s="263"/>
      <c r="B1424" s="261"/>
      <c r="C1424" s="257"/>
      <c r="D1424" s="259"/>
      <c r="E1424" s="242"/>
    </row>
    <row r="1425" spans="1:5" ht="15">
      <c r="A1425" s="253">
        <v>87</v>
      </c>
      <c r="B1425" s="251"/>
      <c r="C1425" s="249"/>
      <c r="D1425" s="248" t="s">
        <v>1157</v>
      </c>
      <c r="E1425" s="242"/>
    </row>
    <row r="1426" spans="1:5" ht="15">
      <c r="A1426" s="446"/>
      <c r="B1426" s="251"/>
      <c r="C1426" s="250"/>
      <c r="D1426" s="248"/>
      <c r="E1426" s="242"/>
    </row>
    <row r="1427" spans="1:5" ht="15">
      <c r="A1427" s="446"/>
      <c r="B1427" s="250" t="s">
        <v>1156</v>
      </c>
      <c r="C1427" s="249"/>
      <c r="D1427" s="265" t="s">
        <v>1154</v>
      </c>
      <c r="E1427" s="242"/>
    </row>
    <row r="1428" spans="1:5" ht="15">
      <c r="A1428" s="264"/>
      <c r="B1428" s="251"/>
      <c r="C1428" s="255" t="s">
        <v>1155</v>
      </c>
      <c r="D1428" s="254" t="s">
        <v>1154</v>
      </c>
      <c r="E1428" s="242"/>
    </row>
    <row r="1429" spans="1:5" ht="15">
      <c r="A1429" s="446"/>
      <c r="B1429" s="251"/>
      <c r="C1429" s="250"/>
      <c r="D1429" s="248"/>
      <c r="E1429" s="242"/>
    </row>
    <row r="1430" spans="1:5" ht="25.5">
      <c r="A1430" s="446"/>
      <c r="B1430" s="250" t="s">
        <v>1153</v>
      </c>
      <c r="C1430" s="249"/>
      <c r="D1430" s="248" t="s">
        <v>1151</v>
      </c>
      <c r="E1430" s="242"/>
    </row>
    <row r="1431" spans="1:5" ht="25.5">
      <c r="A1431" s="446"/>
      <c r="B1431" s="251"/>
      <c r="C1431" s="255" t="s">
        <v>1152</v>
      </c>
      <c r="D1431" s="254" t="s">
        <v>1151</v>
      </c>
      <c r="E1431" s="242"/>
    </row>
    <row r="1432" spans="1:5" ht="12.75" customHeight="1">
      <c r="A1432" s="263"/>
      <c r="B1432" s="261"/>
      <c r="C1432" s="255" t="s">
        <v>1150</v>
      </c>
      <c r="D1432" s="254" t="s">
        <v>1149</v>
      </c>
      <c r="E1432" s="242"/>
    </row>
    <row r="1433" spans="1:5" ht="12.75" customHeight="1">
      <c r="A1433" s="263"/>
      <c r="B1433" s="261"/>
      <c r="C1433" s="255" t="s">
        <v>1148</v>
      </c>
      <c r="D1433" s="254" t="s">
        <v>1147</v>
      </c>
      <c r="E1433" s="242"/>
    </row>
    <row r="1434" spans="1:5" ht="15">
      <c r="A1434" s="263"/>
      <c r="B1434" s="261"/>
      <c r="C1434" s="257"/>
      <c r="D1434" s="259"/>
      <c r="E1434" s="242"/>
    </row>
    <row r="1435" spans="1:5" ht="15">
      <c r="A1435" s="446"/>
      <c r="B1435" s="250" t="s">
        <v>1146</v>
      </c>
      <c r="C1435" s="249"/>
      <c r="D1435" s="248" t="s">
        <v>1144</v>
      </c>
      <c r="E1435" s="242"/>
    </row>
    <row r="1436" spans="1:5" ht="12.75" customHeight="1">
      <c r="A1436" s="446"/>
      <c r="B1436" s="251"/>
      <c r="C1436" s="255" t="s">
        <v>1145</v>
      </c>
      <c r="D1436" s="254" t="s">
        <v>1144</v>
      </c>
      <c r="E1436" s="242"/>
    </row>
    <row r="1437" spans="1:5" ht="12.75" customHeight="1">
      <c r="A1437" s="263"/>
      <c r="B1437" s="261"/>
      <c r="C1437" s="255" t="s">
        <v>1143</v>
      </c>
      <c r="D1437" s="254" t="s">
        <v>1142</v>
      </c>
      <c r="E1437" s="242"/>
    </row>
    <row r="1438" spans="1:5" ht="12.75" customHeight="1">
      <c r="A1438" s="263"/>
      <c r="B1438" s="261"/>
      <c r="C1438" s="255" t="s">
        <v>1141</v>
      </c>
      <c r="D1438" s="254" t="s">
        <v>1140</v>
      </c>
      <c r="E1438" s="242"/>
    </row>
    <row r="1439" spans="1:5" ht="15">
      <c r="A1439" s="446"/>
      <c r="B1439" s="251"/>
      <c r="C1439" s="250"/>
      <c r="D1439" s="248"/>
      <c r="E1439" s="242"/>
    </row>
    <row r="1440" spans="1:5" ht="15">
      <c r="A1440" s="446"/>
      <c r="B1440" s="250" t="s">
        <v>1139</v>
      </c>
      <c r="C1440" s="249"/>
      <c r="D1440" s="248" t="s">
        <v>1137</v>
      </c>
      <c r="E1440" s="242"/>
    </row>
    <row r="1441" spans="1:5" ht="15">
      <c r="A1441" s="446"/>
      <c r="B1441" s="251"/>
      <c r="C1441" s="255" t="s">
        <v>1138</v>
      </c>
      <c r="D1441" s="254" t="s">
        <v>1137</v>
      </c>
      <c r="E1441" s="242"/>
    </row>
    <row r="1442" spans="1:5" ht="15">
      <c r="A1442" s="446"/>
      <c r="B1442" s="251"/>
      <c r="C1442" s="250"/>
      <c r="D1442" s="248"/>
      <c r="E1442" s="242"/>
    </row>
    <row r="1443" spans="1:5" ht="15">
      <c r="A1443" s="253">
        <v>88</v>
      </c>
      <c r="B1443" s="251"/>
      <c r="C1443" s="249"/>
      <c r="D1443" s="248" t="s">
        <v>1136</v>
      </c>
      <c r="E1443" s="242"/>
    </row>
    <row r="1444" spans="1:5" ht="15">
      <c r="A1444" s="446"/>
      <c r="B1444" s="251"/>
      <c r="C1444" s="250"/>
      <c r="D1444" s="248"/>
      <c r="E1444" s="242"/>
    </row>
    <row r="1445" spans="1:5" ht="25.5">
      <c r="A1445" s="446"/>
      <c r="B1445" s="250" t="s">
        <v>1135</v>
      </c>
      <c r="C1445" s="249"/>
      <c r="D1445" s="248" t="s">
        <v>1133</v>
      </c>
      <c r="E1445" s="242"/>
    </row>
    <row r="1446" spans="1:5" ht="15">
      <c r="A1446" s="446"/>
      <c r="B1446" s="251"/>
      <c r="C1446" s="255" t="s">
        <v>1134</v>
      </c>
      <c r="D1446" s="254" t="s">
        <v>1133</v>
      </c>
      <c r="E1446" s="242"/>
    </row>
    <row r="1447" spans="1:5" ht="12.75" customHeight="1">
      <c r="A1447" s="263"/>
      <c r="B1447" s="261"/>
      <c r="C1447" s="255" t="s">
        <v>1132</v>
      </c>
      <c r="D1447" s="254" t="s">
        <v>1131</v>
      </c>
      <c r="E1447" s="242"/>
    </row>
    <row r="1448" spans="1:5" ht="12.75" customHeight="1">
      <c r="A1448" s="263"/>
      <c r="B1448" s="261"/>
      <c r="C1448" s="255" t="s">
        <v>1130</v>
      </c>
      <c r="D1448" s="254" t="s">
        <v>1129</v>
      </c>
      <c r="E1448" s="242"/>
    </row>
    <row r="1449" spans="1:5" ht="12.75" customHeight="1">
      <c r="A1449" s="446"/>
      <c r="B1449" s="251"/>
      <c r="C1449" s="255"/>
      <c r="D1449" s="254"/>
      <c r="E1449" s="242"/>
    </row>
    <row r="1450" spans="1:5" ht="15">
      <c r="A1450" s="446"/>
      <c r="B1450" s="250" t="s">
        <v>1128</v>
      </c>
      <c r="C1450" s="249"/>
      <c r="D1450" s="248" t="s">
        <v>1127</v>
      </c>
      <c r="E1450" s="242"/>
    </row>
    <row r="1451" spans="1:5" ht="15">
      <c r="A1451" s="446"/>
      <c r="B1451" s="251"/>
      <c r="C1451" s="255" t="s">
        <v>1126</v>
      </c>
      <c r="D1451" s="254" t="s">
        <v>1125</v>
      </c>
      <c r="E1451" s="242"/>
    </row>
    <row r="1452" spans="1:5" ht="12.75" customHeight="1">
      <c r="A1452" s="446"/>
      <c r="B1452" s="251"/>
      <c r="C1452" s="255" t="s">
        <v>1124</v>
      </c>
      <c r="D1452" s="254" t="s">
        <v>1123</v>
      </c>
      <c r="E1452" s="242"/>
    </row>
    <row r="1453" spans="1:5" ht="12.75" customHeight="1">
      <c r="A1453" s="263"/>
      <c r="B1453" s="261"/>
      <c r="C1453" s="255" t="s">
        <v>1122</v>
      </c>
      <c r="D1453" s="254" t="s">
        <v>1121</v>
      </c>
      <c r="E1453" s="242"/>
    </row>
    <row r="1454" spans="1:5" ht="12.75" customHeight="1">
      <c r="A1454" s="263"/>
      <c r="B1454" s="261"/>
      <c r="C1454" s="255" t="s">
        <v>1120</v>
      </c>
      <c r="D1454" s="254" t="s">
        <v>1119</v>
      </c>
      <c r="E1454" s="242"/>
    </row>
    <row r="1455" spans="1:5" ht="12.75" customHeight="1">
      <c r="A1455" s="263"/>
      <c r="B1455" s="261"/>
      <c r="C1455" s="255" t="s">
        <v>1118</v>
      </c>
      <c r="D1455" s="254" t="s">
        <v>1117</v>
      </c>
      <c r="E1455" s="242"/>
    </row>
    <row r="1456" spans="1:5" ht="12.75" customHeight="1">
      <c r="A1456" s="263"/>
      <c r="B1456" s="261"/>
      <c r="C1456" s="255" t="s">
        <v>1116</v>
      </c>
      <c r="D1456" s="254" t="s">
        <v>1115</v>
      </c>
      <c r="E1456" s="242"/>
    </row>
    <row r="1457" spans="1:5" ht="12.75" customHeight="1">
      <c r="A1457" s="446"/>
      <c r="B1457" s="251"/>
      <c r="C1457" s="250"/>
      <c r="D1457" s="254"/>
      <c r="E1457" s="242"/>
    </row>
    <row r="1458" spans="1:5" ht="12.75" customHeight="1">
      <c r="A1458" s="446"/>
      <c r="B1458" s="251"/>
      <c r="C1458" s="250"/>
      <c r="D1458" s="248"/>
      <c r="E1458" s="242"/>
    </row>
    <row r="1459" spans="1:5" ht="15">
      <c r="A1459" s="446"/>
      <c r="B1459" s="251"/>
      <c r="C1459" s="250"/>
      <c r="D1459" s="248" t="s">
        <v>296</v>
      </c>
      <c r="E1459" s="242"/>
    </row>
    <row r="1460" spans="1:5" ht="15">
      <c r="A1460" s="446"/>
      <c r="B1460" s="251"/>
      <c r="C1460" s="255"/>
      <c r="D1460" s="254"/>
      <c r="E1460" s="242"/>
    </row>
    <row r="1461" spans="1:5" ht="15">
      <c r="A1461" s="253">
        <v>90</v>
      </c>
      <c r="B1461" s="251"/>
      <c r="C1461" s="249"/>
      <c r="D1461" s="248" t="s">
        <v>1113</v>
      </c>
      <c r="E1461" s="242"/>
    </row>
    <row r="1462" spans="1:5" ht="15">
      <c r="A1462" s="446"/>
      <c r="B1462" s="251"/>
      <c r="C1462" s="250"/>
      <c r="D1462" s="248"/>
      <c r="E1462" s="242"/>
    </row>
    <row r="1463" spans="1:5" ht="15">
      <c r="A1463" s="446"/>
      <c r="B1463" s="250" t="s">
        <v>1114</v>
      </c>
      <c r="C1463" s="249"/>
      <c r="D1463" s="248" t="s">
        <v>1113</v>
      </c>
      <c r="E1463" s="242"/>
    </row>
    <row r="1464" spans="1:5" ht="15">
      <c r="A1464" s="446"/>
      <c r="B1464" s="251"/>
      <c r="C1464" s="255" t="s">
        <v>1112</v>
      </c>
      <c r="D1464" s="254" t="s">
        <v>1111</v>
      </c>
      <c r="E1464" s="242"/>
    </row>
    <row r="1465" spans="1:5" ht="15">
      <c r="A1465" s="446"/>
      <c r="B1465" s="251"/>
      <c r="C1465" s="255" t="s">
        <v>1110</v>
      </c>
      <c r="D1465" s="258" t="s">
        <v>1109</v>
      </c>
      <c r="E1465" s="242"/>
    </row>
    <row r="1466" spans="1:5" ht="15">
      <c r="A1466" s="446"/>
      <c r="B1466" s="251"/>
      <c r="C1466" s="255" t="s">
        <v>1108</v>
      </c>
      <c r="D1466" s="254" t="s">
        <v>1107</v>
      </c>
      <c r="E1466" s="242"/>
    </row>
    <row r="1467" spans="1:5" ht="15">
      <c r="A1467" s="446"/>
      <c r="B1467" s="251"/>
      <c r="C1467" s="255" t="s">
        <v>1106</v>
      </c>
      <c r="D1467" s="254" t="s">
        <v>1105</v>
      </c>
      <c r="E1467" s="242"/>
    </row>
    <row r="1468" spans="1:5" ht="15">
      <c r="A1468" s="446"/>
      <c r="B1468" s="251"/>
      <c r="C1468" s="250"/>
      <c r="D1468" s="248"/>
      <c r="E1468" s="242"/>
    </row>
    <row r="1469" spans="1:5" ht="15">
      <c r="A1469" s="253">
        <v>91</v>
      </c>
      <c r="B1469" s="251"/>
      <c r="C1469" s="249"/>
      <c r="D1469" s="248" t="s">
        <v>1103</v>
      </c>
      <c r="E1469" s="242"/>
    </row>
    <row r="1470" spans="1:5" ht="15">
      <c r="A1470" s="446"/>
      <c r="B1470" s="251"/>
      <c r="C1470" s="250"/>
      <c r="D1470" s="248"/>
      <c r="E1470" s="242"/>
    </row>
    <row r="1471" spans="1:5" ht="15">
      <c r="A1471" s="446"/>
      <c r="B1471" s="250" t="s">
        <v>1104</v>
      </c>
      <c r="C1471" s="249"/>
      <c r="D1471" s="248" t="s">
        <v>1103</v>
      </c>
      <c r="E1471" s="242"/>
    </row>
    <row r="1472" spans="1:5" ht="15">
      <c r="A1472" s="446"/>
      <c r="B1472" s="251"/>
      <c r="C1472" s="255" t="s">
        <v>1102</v>
      </c>
      <c r="D1472" s="254" t="s">
        <v>1101</v>
      </c>
      <c r="E1472" s="242"/>
    </row>
    <row r="1473" spans="1:5" ht="15">
      <c r="A1473" s="446"/>
      <c r="B1473" s="251"/>
      <c r="C1473" s="255" t="s">
        <v>1100</v>
      </c>
      <c r="D1473" s="254" t="s">
        <v>1099</v>
      </c>
      <c r="E1473" s="242"/>
    </row>
    <row r="1474" spans="1:5" ht="25.5">
      <c r="A1474" s="446"/>
      <c r="B1474" s="251"/>
      <c r="C1474" s="255" t="s">
        <v>1098</v>
      </c>
      <c r="D1474" s="254" t="s">
        <v>1097</v>
      </c>
      <c r="E1474" s="242"/>
    </row>
    <row r="1475" spans="1:5" ht="15">
      <c r="A1475" s="446"/>
      <c r="B1475" s="251"/>
      <c r="C1475" s="255" t="s">
        <v>1096</v>
      </c>
      <c r="D1475" s="254" t="s">
        <v>1095</v>
      </c>
      <c r="E1475" s="242"/>
    </row>
    <row r="1476" spans="1:5" ht="12.75" customHeight="1">
      <c r="A1476" s="263"/>
      <c r="B1476" s="261"/>
      <c r="C1476" s="255" t="s">
        <v>1094</v>
      </c>
      <c r="D1476" s="254" t="s">
        <v>1093</v>
      </c>
      <c r="E1476" s="242"/>
    </row>
    <row r="1477" spans="1:5" ht="12.75" customHeight="1">
      <c r="A1477" s="263"/>
      <c r="B1477" s="261"/>
      <c r="C1477" s="255" t="s">
        <v>1092</v>
      </c>
      <c r="D1477" s="258" t="s">
        <v>1091</v>
      </c>
      <c r="E1477" s="242"/>
    </row>
    <row r="1478" spans="1:5" ht="12.75" customHeight="1">
      <c r="A1478" s="446"/>
      <c r="B1478" s="251"/>
      <c r="C1478" s="250"/>
      <c r="D1478" s="248"/>
      <c r="E1478" s="242"/>
    </row>
    <row r="1479" spans="1:5" ht="15">
      <c r="A1479" s="253">
        <v>92</v>
      </c>
      <c r="B1479" s="251"/>
      <c r="C1479" s="249"/>
      <c r="D1479" s="248" t="s">
        <v>1088</v>
      </c>
      <c r="E1479" s="242"/>
    </row>
    <row r="1480" spans="1:5" ht="15">
      <c r="A1480" s="446"/>
      <c r="B1480" s="251"/>
      <c r="C1480" s="250"/>
      <c r="D1480" s="248"/>
      <c r="E1480" s="242"/>
    </row>
    <row r="1481" spans="1:5" ht="15">
      <c r="A1481" s="446"/>
      <c r="B1481" s="250" t="s">
        <v>1090</v>
      </c>
      <c r="C1481" s="249"/>
      <c r="D1481" s="248" t="s">
        <v>1088</v>
      </c>
      <c r="E1481" s="242"/>
    </row>
    <row r="1482" spans="1:5" ht="15">
      <c r="A1482" s="446"/>
      <c r="B1482" s="251"/>
      <c r="C1482" s="255" t="s">
        <v>1089</v>
      </c>
      <c r="D1482" s="254" t="s">
        <v>1088</v>
      </c>
      <c r="E1482" s="242"/>
    </row>
    <row r="1483" spans="1:5" ht="15">
      <c r="A1483" s="446"/>
      <c r="B1483" s="251"/>
      <c r="C1483" s="250"/>
      <c r="D1483" s="248"/>
      <c r="E1483" s="242"/>
    </row>
    <row r="1484" spans="1:5" ht="15">
      <c r="A1484" s="253">
        <v>93</v>
      </c>
      <c r="B1484" s="251"/>
      <c r="C1484" s="249"/>
      <c r="D1484" s="248" t="s">
        <v>1087</v>
      </c>
      <c r="E1484" s="242"/>
    </row>
    <row r="1485" spans="1:5" ht="15">
      <c r="A1485" s="446"/>
      <c r="B1485" s="251"/>
      <c r="C1485" s="250"/>
      <c r="D1485" s="248"/>
      <c r="E1485" s="242"/>
    </row>
    <row r="1486" spans="1:5" ht="15">
      <c r="A1486" s="446"/>
      <c r="B1486" s="250" t="s">
        <v>1086</v>
      </c>
      <c r="C1486" s="249"/>
      <c r="D1486" s="248" t="s">
        <v>1085</v>
      </c>
      <c r="E1486" s="242"/>
    </row>
    <row r="1487" spans="1:5" ht="15">
      <c r="A1487" s="446"/>
      <c r="B1487" s="251"/>
      <c r="C1487" s="255" t="s">
        <v>1084</v>
      </c>
      <c r="D1487" s="254" t="s">
        <v>1083</v>
      </c>
      <c r="E1487" s="242"/>
    </row>
    <row r="1488" spans="1:5" ht="15">
      <c r="A1488" s="446"/>
      <c r="B1488" s="251"/>
      <c r="C1488" s="255" t="s">
        <v>1082</v>
      </c>
      <c r="D1488" s="254" t="s">
        <v>1081</v>
      </c>
      <c r="E1488" s="242"/>
    </row>
    <row r="1489" spans="1:5" ht="15">
      <c r="A1489" s="446"/>
      <c r="B1489" s="251"/>
      <c r="C1489" s="255" t="s">
        <v>1080</v>
      </c>
      <c r="D1489" s="254" t="s">
        <v>1079</v>
      </c>
      <c r="E1489" s="242"/>
    </row>
    <row r="1490" spans="1:5" ht="15">
      <c r="A1490" s="446"/>
      <c r="B1490" s="251"/>
      <c r="C1490" s="255" t="s">
        <v>1078</v>
      </c>
      <c r="D1490" s="254" t="s">
        <v>1077</v>
      </c>
      <c r="E1490" s="242"/>
    </row>
    <row r="1491" spans="1:5" ht="15">
      <c r="A1491" s="446"/>
      <c r="B1491" s="251"/>
      <c r="C1491" s="250"/>
      <c r="D1491" s="248"/>
      <c r="E1491" s="242"/>
    </row>
    <row r="1492" spans="1:5" ht="15">
      <c r="A1492" s="446"/>
      <c r="B1492" s="250" t="s">
        <v>1076</v>
      </c>
      <c r="C1492" s="249"/>
      <c r="D1492" s="248" t="s">
        <v>1075</v>
      </c>
      <c r="E1492" s="242"/>
    </row>
    <row r="1493" spans="1:5" ht="15">
      <c r="A1493" s="446"/>
      <c r="B1493" s="251"/>
      <c r="C1493" s="255" t="s">
        <v>1074</v>
      </c>
      <c r="D1493" s="254" t="s">
        <v>1073</v>
      </c>
      <c r="E1493" s="242"/>
    </row>
    <row r="1494" spans="1:5" ht="15">
      <c r="A1494" s="446"/>
      <c r="B1494" s="251"/>
      <c r="C1494" s="255" t="s">
        <v>1072</v>
      </c>
      <c r="D1494" s="254" t="s">
        <v>1071</v>
      </c>
      <c r="E1494" s="242"/>
    </row>
    <row r="1495" spans="1:5" ht="15">
      <c r="A1495" s="263"/>
      <c r="B1495" s="261"/>
      <c r="C1495" s="257"/>
      <c r="D1495" s="259"/>
      <c r="E1495" s="242"/>
    </row>
    <row r="1496" spans="1:5" ht="15">
      <c r="A1496" s="446"/>
      <c r="B1496" s="251"/>
      <c r="C1496" s="250"/>
      <c r="D1496" s="248"/>
      <c r="E1496" s="242"/>
    </row>
    <row r="1497" spans="1:5" ht="15">
      <c r="A1497" s="446"/>
      <c r="B1497" s="251"/>
      <c r="C1497" s="250"/>
      <c r="D1497" s="248" t="s">
        <v>295</v>
      </c>
      <c r="E1497" s="242"/>
    </row>
    <row r="1498" spans="1:5" ht="15">
      <c r="A1498" s="446"/>
      <c r="B1498" s="251"/>
      <c r="C1498" s="250"/>
      <c r="D1498" s="248"/>
      <c r="E1498" s="242"/>
    </row>
    <row r="1499" spans="1:5" ht="25.5">
      <c r="A1499" s="253">
        <v>94</v>
      </c>
      <c r="B1499" s="251"/>
      <c r="C1499" s="249"/>
      <c r="D1499" s="248" t="s">
        <v>1070</v>
      </c>
      <c r="E1499" s="242"/>
    </row>
    <row r="1500" spans="1:5" ht="15">
      <c r="A1500" s="446"/>
      <c r="B1500" s="251"/>
      <c r="C1500" s="250"/>
      <c r="D1500" s="248"/>
      <c r="E1500" s="242"/>
    </row>
    <row r="1501" spans="1:5" ht="15">
      <c r="A1501" s="446"/>
      <c r="B1501" s="250" t="s">
        <v>1069</v>
      </c>
      <c r="C1501" s="249"/>
      <c r="D1501" s="248" t="s">
        <v>1068</v>
      </c>
      <c r="E1501" s="242"/>
    </row>
    <row r="1502" spans="1:5" ht="15">
      <c r="A1502" s="446"/>
      <c r="B1502" s="251"/>
      <c r="C1502" s="255" t="s">
        <v>1067</v>
      </c>
      <c r="D1502" s="254" t="s">
        <v>1066</v>
      </c>
      <c r="E1502" s="242"/>
    </row>
    <row r="1503" spans="1:5" ht="15">
      <c r="A1503" s="446"/>
      <c r="B1503" s="251"/>
      <c r="C1503" s="255" t="s">
        <v>1065</v>
      </c>
      <c r="D1503" s="254" t="s">
        <v>1064</v>
      </c>
      <c r="E1503" s="242"/>
    </row>
    <row r="1504" spans="1:5" ht="15">
      <c r="A1504" s="446"/>
      <c r="B1504" s="251"/>
      <c r="C1504" s="250"/>
      <c r="D1504" s="248"/>
      <c r="E1504" s="242"/>
    </row>
    <row r="1505" spans="1:5" ht="15">
      <c r="A1505" s="446"/>
      <c r="B1505" s="250" t="s">
        <v>1063</v>
      </c>
      <c r="C1505" s="249"/>
      <c r="D1505" s="248" t="s">
        <v>1061</v>
      </c>
      <c r="E1505" s="242"/>
    </row>
    <row r="1506" spans="1:5" ht="15">
      <c r="A1506" s="446"/>
      <c r="B1506" s="251"/>
      <c r="C1506" s="255" t="s">
        <v>1062</v>
      </c>
      <c r="D1506" s="254" t="s">
        <v>1061</v>
      </c>
      <c r="E1506" s="242"/>
    </row>
    <row r="1507" spans="1:5" ht="15">
      <c r="A1507" s="446"/>
      <c r="B1507" s="251"/>
      <c r="C1507" s="250"/>
      <c r="D1507" s="248"/>
      <c r="E1507" s="242"/>
    </row>
    <row r="1508" spans="1:5" ht="25.5">
      <c r="A1508" s="446"/>
      <c r="B1508" s="250" t="s">
        <v>1060</v>
      </c>
      <c r="C1508" s="249"/>
      <c r="D1508" s="248" t="s">
        <v>1059</v>
      </c>
      <c r="E1508" s="242"/>
    </row>
    <row r="1509" spans="1:5" ht="15">
      <c r="A1509" s="446"/>
      <c r="B1509" s="251"/>
      <c r="C1509" s="255" t="s">
        <v>1058</v>
      </c>
      <c r="D1509" s="254" t="s">
        <v>1057</v>
      </c>
      <c r="E1509" s="242"/>
    </row>
    <row r="1510" spans="1:5" ht="15">
      <c r="A1510" s="446"/>
      <c r="B1510" s="251"/>
      <c r="C1510" s="255" t="s">
        <v>1056</v>
      </c>
      <c r="D1510" s="258" t="s">
        <v>1055</v>
      </c>
      <c r="E1510" s="242"/>
    </row>
    <row r="1511" spans="1:5" ht="25.5">
      <c r="A1511" s="446"/>
      <c r="B1511" s="251"/>
      <c r="C1511" s="255" t="s">
        <v>1054</v>
      </c>
      <c r="D1511" s="254" t="s">
        <v>1053</v>
      </c>
      <c r="E1511" s="242"/>
    </row>
    <row r="1512" spans="1:5" ht="12.75" customHeight="1">
      <c r="A1512" s="262"/>
      <c r="B1512" s="261"/>
      <c r="C1512" s="249" t="s">
        <v>1052</v>
      </c>
      <c r="D1512" s="254" t="s">
        <v>1051</v>
      </c>
      <c r="E1512" s="242"/>
    </row>
    <row r="1513" spans="1:5" ht="12.75" customHeight="1">
      <c r="A1513" s="262"/>
      <c r="B1513" s="261"/>
      <c r="C1513" s="249" t="s">
        <v>1050</v>
      </c>
      <c r="D1513" s="254" t="s">
        <v>1049</v>
      </c>
      <c r="E1513" s="242"/>
    </row>
    <row r="1514" spans="1:5" ht="12.75" customHeight="1">
      <c r="A1514" s="262"/>
      <c r="B1514" s="261"/>
      <c r="C1514" s="249" t="s">
        <v>1048</v>
      </c>
      <c r="D1514" s="254" t="s">
        <v>1047</v>
      </c>
      <c r="E1514" s="242"/>
    </row>
    <row r="1515" spans="1:5" ht="12.75" customHeight="1">
      <c r="A1515" s="262"/>
      <c r="B1515" s="261"/>
      <c r="C1515" s="249" t="s">
        <v>1046</v>
      </c>
      <c r="D1515" s="254" t="s">
        <v>1045</v>
      </c>
      <c r="E1515" s="242"/>
    </row>
    <row r="1516" spans="1:5" ht="12.75" customHeight="1">
      <c r="A1516" s="262"/>
      <c r="B1516" s="261"/>
      <c r="C1516" s="249" t="s">
        <v>1044</v>
      </c>
      <c r="D1516" s="258" t="s">
        <v>1043</v>
      </c>
      <c r="E1516" s="242"/>
    </row>
    <row r="1517" spans="1:5" ht="25.5">
      <c r="A1517" s="262"/>
      <c r="B1517" s="261"/>
      <c r="C1517" s="249" t="s">
        <v>1042</v>
      </c>
      <c r="D1517" s="254" t="s">
        <v>1041</v>
      </c>
      <c r="E1517" s="242"/>
    </row>
    <row r="1518" spans="1:5" ht="12.75" customHeight="1">
      <c r="A1518" s="262"/>
      <c r="B1518" s="261"/>
      <c r="C1518" s="249" t="s">
        <v>1040</v>
      </c>
      <c r="D1518" s="254" t="s">
        <v>1039</v>
      </c>
      <c r="E1518" s="242"/>
    </row>
    <row r="1519" spans="1:5" ht="12.75" customHeight="1">
      <c r="A1519" s="262"/>
      <c r="B1519" s="261"/>
      <c r="C1519" s="249" t="s">
        <v>1038</v>
      </c>
      <c r="D1519" s="254" t="s">
        <v>1037</v>
      </c>
      <c r="E1519" s="242"/>
    </row>
    <row r="1520" spans="1:5" ht="12.75" customHeight="1">
      <c r="A1520" s="262"/>
      <c r="B1520" s="261"/>
      <c r="C1520" s="260"/>
      <c r="D1520" s="259"/>
      <c r="E1520" s="242"/>
    </row>
    <row r="1521" spans="1:5" ht="15">
      <c r="A1521" s="253">
        <v>95</v>
      </c>
      <c r="B1521" s="251"/>
      <c r="C1521" s="249"/>
      <c r="D1521" s="248" t="s">
        <v>1036</v>
      </c>
      <c r="E1521" s="242"/>
    </row>
    <row r="1522" spans="1:5" ht="15">
      <c r="A1522" s="446"/>
      <c r="B1522" s="251"/>
      <c r="C1522" s="250"/>
      <c r="D1522" s="248"/>
      <c r="E1522" s="242"/>
    </row>
    <row r="1523" spans="1:5" ht="15">
      <c r="A1523" s="446"/>
      <c r="B1523" s="250" t="s">
        <v>1035</v>
      </c>
      <c r="C1523" s="249"/>
      <c r="D1523" s="248" t="s">
        <v>1034</v>
      </c>
      <c r="E1523" s="242"/>
    </row>
    <row r="1524" spans="1:5" ht="15">
      <c r="A1524" s="446"/>
      <c r="B1524" s="251"/>
      <c r="C1524" s="255" t="s">
        <v>1033</v>
      </c>
      <c r="D1524" s="254" t="s">
        <v>1032</v>
      </c>
      <c r="E1524" s="242"/>
    </row>
    <row r="1525" spans="1:5" ht="15">
      <c r="A1525" s="446"/>
      <c r="B1525" s="251"/>
      <c r="C1525" s="255" t="s">
        <v>1031</v>
      </c>
      <c r="D1525" s="254" t="s">
        <v>1030</v>
      </c>
      <c r="E1525" s="242"/>
    </row>
    <row r="1526" spans="1:5" ht="15">
      <c r="A1526" s="446"/>
      <c r="B1526" s="251"/>
      <c r="C1526" s="250"/>
      <c r="D1526" s="248"/>
      <c r="E1526" s="242"/>
    </row>
    <row r="1527" spans="1:5" ht="15">
      <c r="A1527" s="446"/>
      <c r="B1527" s="250" t="s">
        <v>1029</v>
      </c>
      <c r="C1527" s="249"/>
      <c r="D1527" s="248" t="s">
        <v>1028</v>
      </c>
      <c r="E1527" s="242"/>
    </row>
    <row r="1528" spans="1:5" ht="15">
      <c r="A1528" s="446"/>
      <c r="B1528" s="251"/>
      <c r="C1528" s="255" t="s">
        <v>1027</v>
      </c>
      <c r="D1528" s="254" t="s">
        <v>1026</v>
      </c>
      <c r="E1528" s="242"/>
    </row>
    <row r="1529" spans="1:5" ht="15">
      <c r="A1529" s="446"/>
      <c r="B1529" s="251"/>
      <c r="C1529" s="255" t="s">
        <v>1025</v>
      </c>
      <c r="D1529" s="254" t="s">
        <v>1024</v>
      </c>
      <c r="E1529" s="242"/>
    </row>
    <row r="1530" spans="1:5" ht="15">
      <c r="A1530" s="446"/>
      <c r="B1530" s="251"/>
      <c r="C1530" s="255" t="s">
        <v>1023</v>
      </c>
      <c r="D1530" s="254" t="s">
        <v>1022</v>
      </c>
      <c r="E1530" s="242"/>
    </row>
    <row r="1531" spans="1:5" ht="15">
      <c r="A1531" s="446"/>
      <c r="B1531" s="251"/>
      <c r="C1531" s="255" t="s">
        <v>1021</v>
      </c>
      <c r="D1531" s="254" t="s">
        <v>1020</v>
      </c>
      <c r="E1531" s="242"/>
    </row>
    <row r="1532" spans="1:5" ht="15">
      <c r="A1532" s="446"/>
      <c r="B1532" s="251"/>
      <c r="C1532" s="255" t="s">
        <v>1019</v>
      </c>
      <c r="D1532" s="254" t="s">
        <v>1018</v>
      </c>
      <c r="E1532" s="242"/>
    </row>
    <row r="1533" spans="1:5" ht="15">
      <c r="A1533" s="446"/>
      <c r="B1533" s="251"/>
      <c r="C1533" s="255" t="s">
        <v>1017</v>
      </c>
      <c r="D1533" s="254" t="s">
        <v>1016</v>
      </c>
      <c r="E1533" s="242"/>
    </row>
    <row r="1534" spans="1:5" ht="15">
      <c r="A1534" s="446"/>
      <c r="B1534" s="251"/>
      <c r="C1534" s="250"/>
      <c r="D1534" s="248"/>
      <c r="E1534" s="242"/>
    </row>
    <row r="1535" spans="1:5" ht="15">
      <c r="A1535" s="253">
        <v>96</v>
      </c>
      <c r="B1535" s="251"/>
      <c r="C1535" s="249"/>
      <c r="D1535" s="248" t="s">
        <v>1014</v>
      </c>
      <c r="E1535" s="242"/>
    </row>
    <row r="1536" spans="1:5" ht="15">
      <c r="A1536" s="446"/>
      <c r="B1536" s="251"/>
      <c r="C1536" s="250"/>
      <c r="D1536" s="248"/>
      <c r="E1536" s="242"/>
    </row>
    <row r="1537" spans="1:5" ht="15">
      <c r="A1537" s="446"/>
      <c r="B1537" s="250" t="s">
        <v>1015</v>
      </c>
      <c r="C1537" s="249"/>
      <c r="D1537" s="248" t="s">
        <v>1014</v>
      </c>
      <c r="E1537" s="242"/>
    </row>
    <row r="1538" spans="1:5" ht="15">
      <c r="A1538" s="446"/>
      <c r="B1538" s="251"/>
      <c r="C1538" s="255" t="s">
        <v>1013</v>
      </c>
      <c r="D1538" s="254" t="s">
        <v>1012</v>
      </c>
      <c r="E1538" s="242"/>
    </row>
    <row r="1539" spans="1:5" ht="15">
      <c r="A1539" s="446"/>
      <c r="B1539" s="251"/>
      <c r="C1539" s="255" t="s">
        <v>1011</v>
      </c>
      <c r="D1539" s="254" t="s">
        <v>1010</v>
      </c>
      <c r="E1539" s="242"/>
    </row>
    <row r="1540" spans="1:5" ht="15">
      <c r="A1540" s="446"/>
      <c r="B1540" s="251"/>
      <c r="C1540" s="255" t="s">
        <v>1009</v>
      </c>
      <c r="D1540" s="254" t="s">
        <v>1008</v>
      </c>
      <c r="E1540" s="242"/>
    </row>
    <row r="1541" spans="1:5" ht="15">
      <c r="A1541" s="446"/>
      <c r="B1541" s="251"/>
      <c r="C1541" s="255" t="s">
        <v>1007</v>
      </c>
      <c r="D1541" s="258" t="s">
        <v>1006</v>
      </c>
      <c r="E1541" s="242"/>
    </row>
    <row r="1542" spans="1:5" ht="15">
      <c r="A1542" s="446"/>
      <c r="B1542" s="251"/>
      <c r="C1542" s="255" t="s">
        <v>1005</v>
      </c>
      <c r="D1542" s="254" t="s">
        <v>1004</v>
      </c>
      <c r="E1542" s="242"/>
    </row>
    <row r="1543" spans="1:5" ht="15">
      <c r="A1543" s="256"/>
      <c r="B1543" s="252"/>
      <c r="C1543" s="250"/>
      <c r="D1543" s="248"/>
      <c r="E1543" s="242"/>
    </row>
    <row r="1544" spans="1:5" ht="15">
      <c r="A1544" s="446"/>
      <c r="B1544" s="251"/>
      <c r="C1544" s="250"/>
      <c r="D1544" s="248"/>
      <c r="E1544" s="242"/>
    </row>
    <row r="1545" spans="1:5" ht="38.25">
      <c r="A1545" s="446"/>
      <c r="B1545" s="251"/>
      <c r="C1545" s="250"/>
      <c r="D1545" s="248" t="s">
        <v>294</v>
      </c>
      <c r="E1545" s="242"/>
    </row>
    <row r="1546" spans="1:5" ht="15">
      <c r="A1546" s="446"/>
      <c r="B1546" s="251"/>
      <c r="C1546" s="255"/>
      <c r="D1546" s="254"/>
      <c r="E1546" s="242"/>
    </row>
    <row r="1547" spans="1:5" ht="15">
      <c r="A1547" s="253">
        <v>97</v>
      </c>
      <c r="B1547" s="251"/>
      <c r="C1547" s="249"/>
      <c r="D1547" s="248" t="s">
        <v>1002</v>
      </c>
      <c r="E1547" s="242"/>
    </row>
    <row r="1548" spans="1:5" ht="15">
      <c r="A1548" s="446"/>
      <c r="B1548" s="251"/>
      <c r="C1548" s="250"/>
      <c r="D1548" s="248"/>
      <c r="E1548" s="242"/>
    </row>
    <row r="1549" spans="1:5" ht="15">
      <c r="A1549" s="446"/>
      <c r="B1549" s="250" t="s">
        <v>1003</v>
      </c>
      <c r="C1549" s="249"/>
      <c r="D1549" s="248" t="s">
        <v>1002</v>
      </c>
      <c r="E1549" s="242"/>
    </row>
    <row r="1550" spans="1:5" ht="15">
      <c r="A1550" s="446"/>
      <c r="B1550" s="251"/>
      <c r="C1550" s="255" t="s">
        <v>1001</v>
      </c>
      <c r="D1550" s="254" t="s">
        <v>1000</v>
      </c>
      <c r="E1550" s="242"/>
    </row>
    <row r="1551" spans="1:5" ht="15">
      <c r="A1551" s="446"/>
      <c r="B1551" s="251"/>
      <c r="C1551" s="250"/>
      <c r="D1551" s="248"/>
      <c r="E1551" s="242"/>
    </row>
    <row r="1552" spans="1:5" ht="25.5">
      <c r="A1552" s="253">
        <v>98</v>
      </c>
      <c r="B1552" s="251"/>
      <c r="C1552" s="249"/>
      <c r="D1552" s="248" t="s">
        <v>999</v>
      </c>
      <c r="E1552" s="242"/>
    </row>
    <row r="1553" spans="1:5" ht="15">
      <c r="A1553" s="446"/>
      <c r="B1553" s="251"/>
      <c r="C1553" s="250"/>
      <c r="D1553" s="248"/>
      <c r="E1553" s="242"/>
    </row>
    <row r="1554" spans="1:5" ht="15">
      <c r="A1554" s="446"/>
      <c r="B1554" s="249" t="s">
        <v>998</v>
      </c>
      <c r="C1554" s="249"/>
      <c r="D1554" s="248" t="s">
        <v>996</v>
      </c>
      <c r="E1554" s="242"/>
    </row>
    <row r="1555" spans="1:5" ht="15">
      <c r="A1555" s="446"/>
      <c r="B1555" s="257"/>
      <c r="C1555" s="255" t="s">
        <v>997</v>
      </c>
      <c r="D1555" s="254" t="s">
        <v>996</v>
      </c>
      <c r="E1555" s="242"/>
    </row>
    <row r="1556" spans="1:5" ht="15">
      <c r="A1556" s="446"/>
      <c r="B1556" s="251"/>
      <c r="C1556" s="250"/>
      <c r="D1556" s="248"/>
      <c r="E1556" s="242"/>
    </row>
    <row r="1557" spans="1:5" ht="12.75" customHeight="1">
      <c r="A1557" s="446"/>
      <c r="B1557" s="250" t="s">
        <v>995</v>
      </c>
      <c r="C1557" s="249"/>
      <c r="D1557" s="248" t="s">
        <v>993</v>
      </c>
      <c r="E1557" s="242"/>
    </row>
    <row r="1558" spans="1:5" ht="12.75" customHeight="1">
      <c r="A1558" s="446"/>
      <c r="B1558" s="251"/>
      <c r="C1558" s="255" t="s">
        <v>994</v>
      </c>
      <c r="D1558" s="254" t="s">
        <v>993</v>
      </c>
      <c r="E1558" s="242"/>
    </row>
    <row r="1559" spans="1:5" ht="15">
      <c r="A1559" s="256"/>
      <c r="B1559" s="252"/>
      <c r="C1559" s="250"/>
      <c r="D1559" s="248"/>
      <c r="E1559" s="242"/>
    </row>
    <row r="1560" spans="1:5" ht="15">
      <c r="A1560" s="446"/>
      <c r="B1560" s="251"/>
      <c r="C1560" s="250"/>
      <c r="D1560" s="248"/>
      <c r="E1560" s="242"/>
    </row>
    <row r="1561" spans="1:5" ht="15">
      <c r="A1561" s="446"/>
      <c r="B1561" s="251"/>
      <c r="C1561" s="250"/>
      <c r="D1561" s="248" t="s">
        <v>293</v>
      </c>
      <c r="E1561" s="242"/>
    </row>
    <row r="1562" spans="1:5" ht="15">
      <c r="A1562" s="446"/>
      <c r="B1562" s="251"/>
      <c r="C1562" s="255"/>
      <c r="D1562" s="254"/>
      <c r="E1562" s="242"/>
    </row>
    <row r="1563" spans="1:5" ht="15">
      <c r="A1563" s="253">
        <v>99</v>
      </c>
      <c r="B1563" s="252"/>
      <c r="C1563" s="252"/>
      <c r="D1563" s="248" t="s">
        <v>990</v>
      </c>
      <c r="E1563" s="242"/>
    </row>
    <row r="1564" spans="1:5" ht="15">
      <c r="A1564" s="446"/>
      <c r="B1564" s="251"/>
      <c r="C1564" s="250"/>
      <c r="D1564" s="248"/>
      <c r="E1564" s="242"/>
    </row>
    <row r="1565" spans="1:5" ht="15">
      <c r="A1565" s="446"/>
      <c r="B1565" s="250" t="s">
        <v>992</v>
      </c>
      <c r="C1565" s="249"/>
      <c r="D1565" s="248" t="s">
        <v>990</v>
      </c>
      <c r="E1565" s="242"/>
    </row>
    <row r="1566" spans="1:5" ht="13.5" thickBot="1">
      <c r="A1566" s="247"/>
      <c r="B1566" s="246"/>
      <c r="C1566" s="245" t="s">
        <v>991</v>
      </c>
      <c r="D1566" s="244" t="s">
        <v>990</v>
      </c>
      <c r="E1566" s="242"/>
    </row>
    <row r="1567" spans="1:5" ht="13.5" thickBot="1">
      <c r="A1567" s="464"/>
      <c r="B1567" s="465"/>
      <c r="C1567" s="466"/>
      <c r="D1567" s="244"/>
      <c r="E1567" s="242"/>
    </row>
    <row r="1568" spans="1:5" ht="15">
      <c r="A1568" s="243"/>
      <c r="B1568" s="243"/>
      <c r="C1568" s="243"/>
      <c r="D1568" s="242"/>
      <c r="E1568" s="242"/>
    </row>
    <row r="1569" spans="1:5" ht="15">
      <c r="A1569" s="243"/>
      <c r="B1569" s="243"/>
      <c r="C1569" s="243"/>
      <c r="D1569" s="242"/>
      <c r="E1569" s="242"/>
    </row>
  </sheetData>
  <mergeCells count="7">
    <mergeCell ref="A1:C1"/>
    <mergeCell ref="A2:C2"/>
    <mergeCell ref="A3:D3"/>
    <mergeCell ref="A4:D5"/>
    <mergeCell ref="A1333:A1334"/>
    <mergeCell ref="B1333:B1334"/>
    <mergeCell ref="C1333:C1334"/>
  </mergeCells>
  <printOptions/>
  <pageMargins left="0.25" right="0.25" top="0.75" bottom="0.75" header="0.3" footer="0.3"/>
  <pageSetup horizontalDpi="1200" verticalDpi="1200" orientation="portrait" paperSize="9"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2"/>
  <sheetViews>
    <sheetView view="pageBreakPreview" zoomScaleSheetLayoutView="100" workbookViewId="0" topLeftCell="A1">
      <selection activeCell="D1" sqref="D1"/>
    </sheetView>
  </sheetViews>
  <sheetFormatPr defaultColWidth="9.140625" defaultRowHeight="15"/>
  <cols>
    <col min="1" max="1" width="13.7109375" style="0" customWidth="1"/>
    <col min="2" max="2" width="52.28125" style="0" customWidth="1"/>
  </cols>
  <sheetData>
    <row r="1" spans="1:3" ht="15">
      <c r="A1" s="1363" t="s">
        <v>1</v>
      </c>
      <c r="B1" s="1363"/>
      <c r="C1" s="1363"/>
    </row>
    <row r="2" spans="1:3" ht="15">
      <c r="A2" s="363" t="s">
        <v>814</v>
      </c>
      <c r="B2" s="363" t="s">
        <v>813</v>
      </c>
      <c r="C2" s="351"/>
    </row>
    <row r="3" spans="1:2" ht="15">
      <c r="A3" s="106" t="s">
        <v>812</v>
      </c>
      <c r="B3" s="106" t="s">
        <v>811</v>
      </c>
    </row>
    <row r="4" spans="1:2" ht="15">
      <c r="A4" s="105" t="s">
        <v>810</v>
      </c>
      <c r="B4" s="105" t="s">
        <v>809</v>
      </c>
    </row>
    <row r="5" spans="1:2" ht="15">
      <c r="A5" s="106" t="s">
        <v>808</v>
      </c>
      <c r="B5" s="106" t="s">
        <v>807</v>
      </c>
    </row>
    <row r="6" spans="1:2" ht="15">
      <c r="A6" s="105" t="s">
        <v>806</v>
      </c>
      <c r="B6" s="105" t="s">
        <v>805</v>
      </c>
    </row>
    <row r="7" spans="1:2" ht="15">
      <c r="A7" s="106" t="s">
        <v>804</v>
      </c>
      <c r="B7" s="106" t="s">
        <v>803</v>
      </c>
    </row>
    <row r="8" spans="1:2" ht="15">
      <c r="A8" s="105" t="s">
        <v>802</v>
      </c>
      <c r="B8" s="105" t="s">
        <v>801</v>
      </c>
    </row>
    <row r="9" spans="1:2" ht="15">
      <c r="A9" s="106" t="s">
        <v>800</v>
      </c>
      <c r="B9" s="106" t="s">
        <v>799</v>
      </c>
    </row>
    <row r="10" spans="1:2" ht="15">
      <c r="A10" s="105" t="s">
        <v>798</v>
      </c>
      <c r="B10" s="105" t="s">
        <v>797</v>
      </c>
    </row>
    <row r="11" spans="1:2" ht="15">
      <c r="A11" s="106" t="s">
        <v>796</v>
      </c>
      <c r="B11" s="106" t="s">
        <v>795</v>
      </c>
    </row>
    <row r="12" spans="1:2" ht="15">
      <c r="A12" s="105" t="s">
        <v>794</v>
      </c>
      <c r="B12" s="105" t="s">
        <v>793</v>
      </c>
    </row>
    <row r="13" spans="1:2" ht="15">
      <c r="A13" s="106" t="s">
        <v>792</v>
      </c>
      <c r="B13" s="106" t="s">
        <v>791</v>
      </c>
    </row>
    <row r="14" spans="1:2" ht="15">
      <c r="A14" s="105" t="s">
        <v>790</v>
      </c>
      <c r="B14" s="105" t="s">
        <v>789</v>
      </c>
    </row>
    <row r="15" spans="1:2" ht="15">
      <c r="A15" s="106" t="s">
        <v>788</v>
      </c>
      <c r="B15" s="106" t="s">
        <v>787</v>
      </c>
    </row>
    <row r="16" spans="1:2" ht="15">
      <c r="A16" s="105" t="s">
        <v>786</v>
      </c>
      <c r="B16" s="105" t="s">
        <v>785</v>
      </c>
    </row>
    <row r="17" spans="1:2" ht="15">
      <c r="A17" s="106" t="s">
        <v>784</v>
      </c>
      <c r="B17" s="106" t="s">
        <v>783</v>
      </c>
    </row>
    <row r="18" spans="1:2" ht="15">
      <c r="A18" s="105" t="s">
        <v>782</v>
      </c>
      <c r="B18" s="105" t="s">
        <v>781</v>
      </c>
    </row>
    <row r="19" spans="1:2" ht="15">
      <c r="A19" s="106" t="s">
        <v>780</v>
      </c>
      <c r="B19" s="106" t="s">
        <v>779</v>
      </c>
    </row>
    <row r="20" spans="1:2" ht="15">
      <c r="A20" s="105" t="s">
        <v>778</v>
      </c>
      <c r="B20" s="105" t="s">
        <v>777</v>
      </c>
    </row>
    <row r="21" spans="1:2" ht="15">
      <c r="A21" s="106" t="s">
        <v>776</v>
      </c>
      <c r="B21" s="106" t="s">
        <v>775</v>
      </c>
    </row>
    <row r="22" spans="1:2" ht="15">
      <c r="A22" s="105" t="s">
        <v>774</v>
      </c>
      <c r="B22" s="105" t="s">
        <v>773</v>
      </c>
    </row>
    <row r="23" spans="1:2" ht="15">
      <c r="A23" s="106" t="s">
        <v>772</v>
      </c>
      <c r="B23" s="106" t="s">
        <v>771</v>
      </c>
    </row>
    <row r="24" spans="1:2" ht="15">
      <c r="A24" s="105" t="s">
        <v>770</v>
      </c>
      <c r="B24" s="105" t="s">
        <v>769</v>
      </c>
    </row>
    <row r="25" spans="1:2" ht="15">
      <c r="A25" s="106" t="s">
        <v>768</v>
      </c>
      <c r="B25" s="106" t="s">
        <v>767</v>
      </c>
    </row>
    <row r="26" spans="1:2" ht="15">
      <c r="A26" s="105" t="s">
        <v>766</v>
      </c>
      <c r="B26" s="105" t="s">
        <v>765</v>
      </c>
    </row>
    <row r="27" spans="1:2" ht="15">
      <c r="A27" s="106" t="s">
        <v>764</v>
      </c>
      <c r="B27" s="106" t="s">
        <v>763</v>
      </c>
    </row>
    <row r="28" spans="1:2" ht="15">
      <c r="A28" s="105" t="s">
        <v>762</v>
      </c>
      <c r="B28" s="105" t="s">
        <v>761</v>
      </c>
    </row>
    <row r="29" spans="1:2" ht="15">
      <c r="A29" s="106" t="s">
        <v>760</v>
      </c>
      <c r="B29" s="106" t="s">
        <v>759</v>
      </c>
    </row>
    <row r="30" spans="1:2" ht="15">
      <c r="A30" s="105" t="s">
        <v>758</v>
      </c>
      <c r="B30" s="105" t="s">
        <v>757</v>
      </c>
    </row>
    <row r="31" spans="1:2" ht="15">
      <c r="A31" s="106" t="s">
        <v>756</v>
      </c>
      <c r="B31" s="106" t="s">
        <v>755</v>
      </c>
    </row>
    <row r="32" spans="1:2" ht="15">
      <c r="A32" s="105" t="s">
        <v>754</v>
      </c>
      <c r="B32" s="105" t="s">
        <v>753</v>
      </c>
    </row>
    <row r="33" spans="1:2" ht="15">
      <c r="A33" s="106" t="s">
        <v>752</v>
      </c>
      <c r="B33" s="106" t="s">
        <v>751</v>
      </c>
    </row>
    <row r="34" spans="1:2" ht="15">
      <c r="A34" s="105" t="s">
        <v>750</v>
      </c>
      <c r="B34" s="105" t="s">
        <v>749</v>
      </c>
    </row>
    <row r="35" spans="1:2" ht="15">
      <c r="A35" s="106" t="s">
        <v>748</v>
      </c>
      <c r="B35" s="106" t="s">
        <v>747</v>
      </c>
    </row>
    <row r="36" spans="1:2" ht="15">
      <c r="A36" s="105" t="s">
        <v>746</v>
      </c>
      <c r="B36" s="105" t="s">
        <v>745</v>
      </c>
    </row>
    <row r="37" spans="1:2" ht="15">
      <c r="A37" s="106" t="s">
        <v>744</v>
      </c>
      <c r="B37" s="106" t="s">
        <v>743</v>
      </c>
    </row>
    <row r="38" spans="1:2" ht="15">
      <c r="A38" s="105" t="s">
        <v>742</v>
      </c>
      <c r="B38" s="105" t="s">
        <v>741</v>
      </c>
    </row>
    <row r="39" spans="1:2" ht="15">
      <c r="A39" s="106" t="s">
        <v>740</v>
      </c>
      <c r="B39" s="106" t="s">
        <v>739</v>
      </c>
    </row>
    <row r="40" spans="1:2" ht="15">
      <c r="A40" s="105" t="s">
        <v>738</v>
      </c>
      <c r="B40" s="105" t="s">
        <v>737</v>
      </c>
    </row>
    <row r="41" spans="1:2" ht="15">
      <c r="A41" s="106" t="s">
        <v>736</v>
      </c>
      <c r="B41" s="106" t="s">
        <v>735</v>
      </c>
    </row>
    <row r="42" spans="1:2" ht="15">
      <c r="A42" s="105" t="s">
        <v>734</v>
      </c>
      <c r="B42" s="105" t="s">
        <v>733</v>
      </c>
    </row>
    <row r="43" spans="1:2" ht="15">
      <c r="A43" s="106" t="s">
        <v>732</v>
      </c>
      <c r="B43" s="106" t="s">
        <v>731</v>
      </c>
    </row>
    <row r="44" spans="1:2" ht="15">
      <c r="A44" s="105" t="s">
        <v>730</v>
      </c>
      <c r="B44" s="105" t="s">
        <v>729</v>
      </c>
    </row>
    <row r="45" spans="1:2" ht="15">
      <c r="A45" s="106" t="s">
        <v>728</v>
      </c>
      <c r="B45" s="106" t="s">
        <v>727</v>
      </c>
    </row>
    <row r="46" spans="1:2" ht="15">
      <c r="A46" s="105" t="s">
        <v>726</v>
      </c>
      <c r="B46" s="105" t="s">
        <v>725</v>
      </c>
    </row>
    <row r="47" spans="1:2" ht="15">
      <c r="A47" s="106" t="s">
        <v>724</v>
      </c>
      <c r="B47" s="106" t="s">
        <v>723</v>
      </c>
    </row>
    <row r="48" spans="1:2" ht="15">
      <c r="A48" s="105" t="s">
        <v>722</v>
      </c>
      <c r="B48" s="105" t="s">
        <v>721</v>
      </c>
    </row>
    <row r="49" spans="1:2" ht="15">
      <c r="A49" s="106" t="s">
        <v>720</v>
      </c>
      <c r="B49" s="106" t="s">
        <v>719</v>
      </c>
    </row>
    <row r="50" spans="1:2" ht="15">
      <c r="A50" s="105" t="s">
        <v>718</v>
      </c>
      <c r="B50" s="105" t="s">
        <v>717</v>
      </c>
    </row>
    <row r="51" spans="1:2" ht="15">
      <c r="A51" s="106" t="s">
        <v>716</v>
      </c>
      <c r="B51" s="106" t="s">
        <v>715</v>
      </c>
    </row>
    <row r="52" spans="1:2" ht="15">
      <c r="A52" s="105" t="s">
        <v>714</v>
      </c>
      <c r="B52" s="105" t="s">
        <v>713</v>
      </c>
    </row>
    <row r="53" spans="1:2" ht="15">
      <c r="A53" s="106" t="s">
        <v>712</v>
      </c>
      <c r="B53" s="106" t="s">
        <v>711</v>
      </c>
    </row>
    <row r="54" spans="1:2" ht="15">
      <c r="A54" s="105" t="s">
        <v>710</v>
      </c>
      <c r="B54" s="105" t="s">
        <v>709</v>
      </c>
    </row>
    <row r="55" spans="1:2" ht="15">
      <c r="A55" s="106" t="s">
        <v>708</v>
      </c>
      <c r="B55" s="106" t="s">
        <v>707</v>
      </c>
    </row>
    <row r="56" spans="1:2" ht="15">
      <c r="A56" s="105" t="s">
        <v>706</v>
      </c>
      <c r="B56" s="105" t="s">
        <v>705</v>
      </c>
    </row>
    <row r="57" spans="1:2" ht="15">
      <c r="A57" s="106" t="s">
        <v>704</v>
      </c>
      <c r="B57" s="106" t="s">
        <v>703</v>
      </c>
    </row>
    <row r="58" spans="1:2" ht="15">
      <c r="A58" s="105" t="s">
        <v>702</v>
      </c>
      <c r="B58" s="105" t="s">
        <v>701</v>
      </c>
    </row>
    <row r="59" spans="1:2" ht="15">
      <c r="A59" s="106" t="s">
        <v>700</v>
      </c>
      <c r="B59" s="106" t="s">
        <v>699</v>
      </c>
    </row>
    <row r="60" spans="1:2" ht="15">
      <c r="A60" s="105" t="s">
        <v>698</v>
      </c>
      <c r="B60" s="105" t="s">
        <v>697</v>
      </c>
    </row>
    <row r="61" spans="1:2" ht="15">
      <c r="A61" s="106" t="s">
        <v>696</v>
      </c>
      <c r="B61" s="106" t="s">
        <v>695</v>
      </c>
    </row>
    <row r="62" spans="1:2" ht="15">
      <c r="A62" s="105" t="s">
        <v>694</v>
      </c>
      <c r="B62" s="105" t="s">
        <v>693</v>
      </c>
    </row>
    <row r="63" spans="1:2" ht="15">
      <c r="A63" s="106" t="s">
        <v>692</v>
      </c>
      <c r="B63" s="106" t="s">
        <v>691</v>
      </c>
    </row>
    <row r="64" spans="1:2" ht="15">
      <c r="A64" s="105" t="s">
        <v>690</v>
      </c>
      <c r="B64" s="105" t="s">
        <v>689</v>
      </c>
    </row>
    <row r="65" spans="1:2" ht="15">
      <c r="A65" s="106" t="s">
        <v>688</v>
      </c>
      <c r="B65" s="106" t="s">
        <v>687</v>
      </c>
    </row>
    <row r="66" spans="1:2" ht="15">
      <c r="A66" s="105" t="s">
        <v>686</v>
      </c>
      <c r="B66" s="105" t="s">
        <v>685</v>
      </c>
    </row>
    <row r="67" spans="1:2" ht="15">
      <c r="A67" s="106" t="s">
        <v>684</v>
      </c>
      <c r="B67" s="106" t="s">
        <v>683</v>
      </c>
    </row>
    <row r="68" spans="1:2" ht="15">
      <c r="A68" s="105" t="s">
        <v>682</v>
      </c>
      <c r="B68" s="105" t="s">
        <v>681</v>
      </c>
    </row>
    <row r="69" spans="1:2" ht="15">
      <c r="A69" s="106" t="s">
        <v>680</v>
      </c>
      <c r="B69" s="106" t="s">
        <v>679</v>
      </c>
    </row>
    <row r="70" spans="1:2" ht="15">
      <c r="A70" s="105" t="s">
        <v>678</v>
      </c>
      <c r="B70" s="105" t="s">
        <v>677</v>
      </c>
    </row>
    <row r="71" spans="1:2" ht="15">
      <c r="A71" s="106" t="s">
        <v>676</v>
      </c>
      <c r="B71" s="106" t="s">
        <v>675</v>
      </c>
    </row>
    <row r="72" spans="1:2" ht="15">
      <c r="A72" s="105" t="s">
        <v>674</v>
      </c>
      <c r="B72" s="105" t="s">
        <v>673</v>
      </c>
    </row>
    <row r="73" spans="1:2" ht="15">
      <c r="A73" s="106" t="s">
        <v>672</v>
      </c>
      <c r="B73" s="106" t="s">
        <v>671</v>
      </c>
    </row>
    <row r="74" spans="1:2" ht="15">
      <c r="A74" s="105" t="s">
        <v>670</v>
      </c>
      <c r="B74" s="105" t="s">
        <v>669</v>
      </c>
    </row>
    <row r="75" spans="1:2" ht="15">
      <c r="A75" s="106" t="s">
        <v>668</v>
      </c>
      <c r="B75" s="106" t="s">
        <v>667</v>
      </c>
    </row>
    <row r="76" spans="1:2" ht="15">
      <c r="A76" s="105" t="s">
        <v>666</v>
      </c>
      <c r="B76" s="105" t="s">
        <v>665</v>
      </c>
    </row>
    <row r="77" spans="1:2" ht="15">
      <c r="A77" s="106" t="s">
        <v>664</v>
      </c>
      <c r="B77" s="106" t="s">
        <v>663</v>
      </c>
    </row>
    <row r="78" spans="1:2" ht="15">
      <c r="A78" s="105" t="s">
        <v>662</v>
      </c>
      <c r="B78" s="105" t="s">
        <v>661</v>
      </c>
    </row>
    <row r="79" spans="1:2" ht="15">
      <c r="A79" s="106" t="s">
        <v>660</v>
      </c>
      <c r="B79" s="106" t="s">
        <v>659</v>
      </c>
    </row>
    <row r="80" spans="1:2" ht="15">
      <c r="A80" s="105" t="s">
        <v>658</v>
      </c>
      <c r="B80" s="105" t="s">
        <v>657</v>
      </c>
    </row>
    <row r="81" spans="1:2" ht="15">
      <c r="A81" s="106" t="s">
        <v>656</v>
      </c>
      <c r="B81" s="106" t="s">
        <v>655</v>
      </c>
    </row>
    <row r="82" spans="1:2" ht="15">
      <c r="A82" s="105" t="s">
        <v>654</v>
      </c>
      <c r="B82" s="105" t="s">
        <v>653</v>
      </c>
    </row>
    <row r="83" spans="1:2" ht="15">
      <c r="A83" s="106" t="s">
        <v>652</v>
      </c>
      <c r="B83" s="106" t="s">
        <v>651</v>
      </c>
    </row>
    <row r="84" spans="1:2" ht="15">
      <c r="A84" s="105" t="s">
        <v>650</v>
      </c>
      <c r="B84" s="105" t="s">
        <v>649</v>
      </c>
    </row>
    <row r="85" spans="1:2" ht="15">
      <c r="A85" s="106" t="s">
        <v>648</v>
      </c>
      <c r="B85" s="106" t="s">
        <v>647</v>
      </c>
    </row>
    <row r="86" spans="1:2" ht="15">
      <c r="A86" s="105" t="s">
        <v>646</v>
      </c>
      <c r="B86" s="105" t="s">
        <v>645</v>
      </c>
    </row>
    <row r="87" spans="1:2" ht="15">
      <c r="A87" s="106" t="s">
        <v>644</v>
      </c>
      <c r="B87" s="106" t="s">
        <v>643</v>
      </c>
    </row>
    <row r="88" spans="1:2" ht="15">
      <c r="A88" s="105" t="s">
        <v>642</v>
      </c>
      <c r="B88" s="105" t="s">
        <v>641</v>
      </c>
    </row>
    <row r="89" spans="1:2" ht="15">
      <c r="A89" s="106" t="s">
        <v>640</v>
      </c>
      <c r="B89" s="106" t="s">
        <v>639</v>
      </c>
    </row>
    <row r="90" spans="1:2" ht="15">
      <c r="A90" s="105" t="s">
        <v>638</v>
      </c>
      <c r="B90" s="105" t="s">
        <v>637</v>
      </c>
    </row>
    <row r="91" spans="1:2" ht="15">
      <c r="A91" s="106" t="s">
        <v>636</v>
      </c>
      <c r="B91" s="106" t="s">
        <v>635</v>
      </c>
    </row>
    <row r="92" spans="1:2" ht="15">
      <c r="A92" s="105" t="s">
        <v>634</v>
      </c>
      <c r="B92" s="105" t="s">
        <v>633</v>
      </c>
    </row>
    <row r="93" spans="1:2" ht="15">
      <c r="A93" s="106" t="s">
        <v>632</v>
      </c>
      <c r="B93" s="106" t="s">
        <v>631</v>
      </c>
    </row>
    <row r="94" spans="1:2" ht="15">
      <c r="A94" s="105" t="s">
        <v>630</v>
      </c>
      <c r="B94" s="105" t="s">
        <v>629</v>
      </c>
    </row>
    <row r="95" spans="1:2" ht="15">
      <c r="A95" s="106" t="s">
        <v>628</v>
      </c>
      <c r="B95" s="106" t="s">
        <v>627</v>
      </c>
    </row>
    <row r="96" spans="1:2" ht="15">
      <c r="A96" s="105" t="s">
        <v>626</v>
      </c>
      <c r="B96" s="105" t="s">
        <v>625</v>
      </c>
    </row>
    <row r="97" spans="1:2" ht="15">
      <c r="A97" s="106" t="s">
        <v>624</v>
      </c>
      <c r="B97" s="106" t="s">
        <v>623</v>
      </c>
    </row>
    <row r="98" spans="1:2" ht="15">
      <c r="A98" s="105" t="s">
        <v>622</v>
      </c>
      <c r="B98" s="105" t="s">
        <v>621</v>
      </c>
    </row>
    <row r="99" spans="1:2" ht="15">
      <c r="A99" s="106" t="s">
        <v>620</v>
      </c>
      <c r="B99" s="106" t="s">
        <v>619</v>
      </c>
    </row>
    <row r="100" spans="1:2" ht="15">
      <c r="A100" s="105" t="s">
        <v>618</v>
      </c>
      <c r="B100" s="105" t="s">
        <v>617</v>
      </c>
    </row>
    <row r="101" spans="1:2" ht="15">
      <c r="A101" s="106" t="s">
        <v>616</v>
      </c>
      <c r="B101" s="106" t="s">
        <v>615</v>
      </c>
    </row>
    <row r="102" spans="1:2" ht="15">
      <c r="A102" s="105" t="s">
        <v>614</v>
      </c>
      <c r="B102" s="105" t="s">
        <v>613</v>
      </c>
    </row>
    <row r="103" spans="1:2" ht="15">
      <c r="A103" s="106" t="s">
        <v>612</v>
      </c>
      <c r="B103" s="106" t="s">
        <v>611</v>
      </c>
    </row>
    <row r="104" spans="1:2" ht="15">
      <c r="A104" s="105" t="s">
        <v>610</v>
      </c>
      <c r="B104" s="105" t="s">
        <v>609</v>
      </c>
    </row>
    <row r="105" spans="1:2" ht="15">
      <c r="A105" s="106" t="s">
        <v>608</v>
      </c>
      <c r="B105" s="106" t="s">
        <v>607</v>
      </c>
    </row>
    <row r="106" spans="1:2" ht="15">
      <c r="A106" s="105" t="s">
        <v>606</v>
      </c>
      <c r="B106" s="105" t="s">
        <v>605</v>
      </c>
    </row>
    <row r="107" spans="1:2" ht="15">
      <c r="A107" s="106" t="s">
        <v>604</v>
      </c>
      <c r="B107" s="106" t="s">
        <v>603</v>
      </c>
    </row>
    <row r="108" spans="1:2" ht="15">
      <c r="A108" s="105" t="s">
        <v>602</v>
      </c>
      <c r="B108" s="105" t="s">
        <v>601</v>
      </c>
    </row>
    <row r="109" spans="1:2" ht="15">
      <c r="A109" s="106" t="s">
        <v>600</v>
      </c>
      <c r="B109" s="106" t="s">
        <v>599</v>
      </c>
    </row>
    <row r="110" spans="1:2" ht="15">
      <c r="A110" s="105" t="s">
        <v>598</v>
      </c>
      <c r="B110" s="105" t="s">
        <v>597</v>
      </c>
    </row>
    <row r="111" spans="1:2" ht="15">
      <c r="A111" s="106" t="s">
        <v>596</v>
      </c>
      <c r="B111" s="106" t="s">
        <v>595</v>
      </c>
    </row>
    <row r="112" spans="1:2" ht="15">
      <c r="A112" s="105" t="s">
        <v>594</v>
      </c>
      <c r="B112" s="105" t="s">
        <v>593</v>
      </c>
    </row>
    <row r="113" spans="1:2" ht="15">
      <c r="A113" s="106" t="s">
        <v>592</v>
      </c>
      <c r="B113" s="106" t="s">
        <v>591</v>
      </c>
    </row>
    <row r="114" spans="1:2" ht="15">
      <c r="A114" s="105" t="s">
        <v>590</v>
      </c>
      <c r="B114" s="105" t="s">
        <v>589</v>
      </c>
    </row>
    <row r="115" spans="1:2" ht="15">
      <c r="A115" s="106" t="s">
        <v>588</v>
      </c>
      <c r="B115" s="106" t="s">
        <v>587</v>
      </c>
    </row>
    <row r="116" spans="1:2" ht="15">
      <c r="A116" s="105" t="s">
        <v>586</v>
      </c>
      <c r="B116" s="105" t="s">
        <v>585</v>
      </c>
    </row>
    <row r="117" spans="1:2" ht="15">
      <c r="A117" s="106" t="s">
        <v>584</v>
      </c>
      <c r="B117" s="106" t="s">
        <v>583</v>
      </c>
    </row>
    <row r="118" spans="1:2" ht="15">
      <c r="A118" s="105" t="s">
        <v>582</v>
      </c>
      <c r="B118" s="105" t="s">
        <v>581</v>
      </c>
    </row>
    <row r="119" spans="1:2" ht="15">
      <c r="A119" s="106" t="s">
        <v>580</v>
      </c>
      <c r="B119" s="106" t="s">
        <v>579</v>
      </c>
    </row>
    <row r="120" spans="1:2" ht="15">
      <c r="A120" s="105" t="s">
        <v>578</v>
      </c>
      <c r="B120" s="105" t="s">
        <v>577</v>
      </c>
    </row>
    <row r="121" spans="1:2" ht="15">
      <c r="A121" s="106" t="s">
        <v>576</v>
      </c>
      <c r="B121" s="106" t="s">
        <v>575</v>
      </c>
    </row>
    <row r="122" spans="1:2" ht="15">
      <c r="A122" s="105" t="s">
        <v>574</v>
      </c>
      <c r="B122" s="105" t="s">
        <v>573</v>
      </c>
    </row>
    <row r="123" spans="1:2" ht="15">
      <c r="A123" s="106" t="s">
        <v>572</v>
      </c>
      <c r="B123" s="106" t="s">
        <v>571</v>
      </c>
    </row>
    <row r="124" spans="1:2" ht="15">
      <c r="A124" s="105" t="s">
        <v>570</v>
      </c>
      <c r="B124" s="105" t="s">
        <v>569</v>
      </c>
    </row>
    <row r="125" spans="1:2" ht="15">
      <c r="A125" s="106" t="s">
        <v>568</v>
      </c>
      <c r="B125" s="106" t="s">
        <v>567</v>
      </c>
    </row>
    <row r="126" spans="1:2" ht="15">
      <c r="A126" s="105" t="s">
        <v>566</v>
      </c>
      <c r="B126" s="105" t="s">
        <v>565</v>
      </c>
    </row>
    <row r="127" spans="1:2" ht="15">
      <c r="A127" s="106" t="s">
        <v>564</v>
      </c>
      <c r="B127" s="106" t="s">
        <v>563</v>
      </c>
    </row>
    <row r="128" spans="1:2" ht="15">
      <c r="A128" s="105" t="s">
        <v>562</v>
      </c>
      <c r="B128" s="105" t="s">
        <v>561</v>
      </c>
    </row>
    <row r="129" spans="1:2" ht="15">
      <c r="A129" s="106" t="s">
        <v>560</v>
      </c>
      <c r="B129" s="106" t="s">
        <v>559</v>
      </c>
    </row>
    <row r="130" spans="1:2" ht="15">
      <c r="A130" s="105" t="s">
        <v>558</v>
      </c>
      <c r="B130" s="105" t="s">
        <v>557</v>
      </c>
    </row>
    <row r="131" spans="1:2" ht="15">
      <c r="A131" s="106" t="s">
        <v>556</v>
      </c>
      <c r="B131" s="106" t="s">
        <v>555</v>
      </c>
    </row>
    <row r="132" spans="1:2" ht="15">
      <c r="A132" s="105" t="s">
        <v>554</v>
      </c>
      <c r="B132" s="105" t="s">
        <v>553</v>
      </c>
    </row>
    <row r="133" spans="1:2" ht="15">
      <c r="A133" s="106" t="s">
        <v>552</v>
      </c>
      <c r="B133" s="106" t="s">
        <v>551</v>
      </c>
    </row>
    <row r="134" spans="1:2" ht="15">
      <c r="A134" s="105" t="s">
        <v>550</v>
      </c>
      <c r="B134" s="105" t="s">
        <v>549</v>
      </c>
    </row>
    <row r="135" spans="1:2" ht="15">
      <c r="A135" s="106" t="s">
        <v>548</v>
      </c>
      <c r="B135" s="106" t="s">
        <v>547</v>
      </c>
    </row>
    <row r="136" spans="1:2" ht="15">
      <c r="A136" s="105" t="s">
        <v>546</v>
      </c>
      <c r="B136" s="105" t="s">
        <v>545</v>
      </c>
    </row>
    <row r="137" spans="1:2" ht="15">
      <c r="A137" s="106" t="s">
        <v>544</v>
      </c>
      <c r="B137" s="106" t="s">
        <v>543</v>
      </c>
    </row>
    <row r="138" spans="1:2" ht="15">
      <c r="A138" s="105" t="s">
        <v>542</v>
      </c>
      <c r="B138" s="105" t="s">
        <v>541</v>
      </c>
    </row>
    <row r="139" spans="1:2" ht="15">
      <c r="A139" s="106" t="s">
        <v>540</v>
      </c>
      <c r="B139" s="106" t="s">
        <v>539</v>
      </c>
    </row>
    <row r="140" spans="1:2" ht="15">
      <c r="A140" s="105" t="s">
        <v>538</v>
      </c>
      <c r="B140" s="105" t="s">
        <v>537</v>
      </c>
    </row>
    <row r="141" spans="1:2" ht="15">
      <c r="A141" s="106" t="s">
        <v>536</v>
      </c>
      <c r="B141" s="106" t="s">
        <v>535</v>
      </c>
    </row>
    <row r="142" spans="1:2" ht="15">
      <c r="A142" s="105" t="s">
        <v>534</v>
      </c>
      <c r="B142" s="105" t="s">
        <v>533</v>
      </c>
    </row>
    <row r="143" spans="1:2" ht="15">
      <c r="A143" s="106" t="s">
        <v>532</v>
      </c>
      <c r="B143" s="106" t="s">
        <v>531</v>
      </c>
    </row>
    <row r="144" spans="1:2" ht="15">
      <c r="A144" s="105" t="s">
        <v>530</v>
      </c>
      <c r="B144" s="105" t="s">
        <v>529</v>
      </c>
    </row>
    <row r="145" spans="1:2" ht="15">
      <c r="A145" s="106" t="s">
        <v>528</v>
      </c>
      <c r="B145" s="106" t="s">
        <v>527</v>
      </c>
    </row>
    <row r="146" spans="1:2" ht="15">
      <c r="A146" s="105" t="s">
        <v>526</v>
      </c>
      <c r="B146" s="105" t="s">
        <v>525</v>
      </c>
    </row>
    <row r="147" spans="1:2" ht="15">
      <c r="A147" s="106" t="s">
        <v>524</v>
      </c>
      <c r="B147" s="106" t="s">
        <v>523</v>
      </c>
    </row>
    <row r="148" spans="1:2" ht="15">
      <c r="A148" s="105" t="s">
        <v>522</v>
      </c>
      <c r="B148" s="105" t="s">
        <v>521</v>
      </c>
    </row>
    <row r="149" spans="1:2" ht="15">
      <c r="A149" s="106" t="s">
        <v>520</v>
      </c>
      <c r="B149" s="106" t="s">
        <v>519</v>
      </c>
    </row>
    <row r="150" spans="1:2" ht="15">
      <c r="A150" s="105" t="s">
        <v>518</v>
      </c>
      <c r="B150" s="105" t="s">
        <v>517</v>
      </c>
    </row>
    <row r="151" spans="1:2" ht="15">
      <c r="A151" s="106" t="s">
        <v>516</v>
      </c>
      <c r="B151" s="106" t="s">
        <v>515</v>
      </c>
    </row>
    <row r="152" spans="1:2" ht="15">
      <c r="A152" s="105" t="s">
        <v>514</v>
      </c>
      <c r="B152" s="105" t="s">
        <v>513</v>
      </c>
    </row>
    <row r="153" spans="1:2" ht="15">
      <c r="A153" s="106" t="s">
        <v>512</v>
      </c>
      <c r="B153" s="106" t="s">
        <v>511</v>
      </c>
    </row>
    <row r="154" spans="1:2" ht="15">
      <c r="A154" s="105" t="s">
        <v>510</v>
      </c>
      <c r="B154" s="105" t="s">
        <v>509</v>
      </c>
    </row>
    <row r="155" spans="1:2" ht="15">
      <c r="A155" s="106" t="s">
        <v>508</v>
      </c>
      <c r="B155" s="106" t="s">
        <v>507</v>
      </c>
    </row>
    <row r="156" spans="1:2" ht="15">
      <c r="A156" s="105" t="s">
        <v>506</v>
      </c>
      <c r="B156" s="105" t="s">
        <v>505</v>
      </c>
    </row>
    <row r="157" spans="1:2" ht="15">
      <c r="A157" s="106" t="s">
        <v>504</v>
      </c>
      <c r="B157" s="106" t="s">
        <v>503</v>
      </c>
    </row>
    <row r="158" spans="1:2" ht="15">
      <c r="A158" s="105" t="s">
        <v>502</v>
      </c>
      <c r="B158" s="105" t="s">
        <v>501</v>
      </c>
    </row>
    <row r="159" spans="1:2" ht="15">
      <c r="A159" s="106" t="s">
        <v>500</v>
      </c>
      <c r="B159" s="106" t="s">
        <v>499</v>
      </c>
    </row>
    <row r="160" spans="1:2" ht="15">
      <c r="A160" s="105" t="s">
        <v>498</v>
      </c>
      <c r="B160" s="105" t="s">
        <v>497</v>
      </c>
    </row>
    <row r="161" spans="1:2" ht="15">
      <c r="A161" s="106" t="s">
        <v>496</v>
      </c>
      <c r="B161" s="106" t="s">
        <v>495</v>
      </c>
    </row>
    <row r="162" spans="1:2" ht="15">
      <c r="A162" s="105" t="s">
        <v>494</v>
      </c>
      <c r="B162" s="105" t="s">
        <v>493</v>
      </c>
    </row>
    <row r="163" spans="1:2" ht="15">
      <c r="A163" s="106" t="s">
        <v>492</v>
      </c>
      <c r="B163" s="106" t="s">
        <v>491</v>
      </c>
    </row>
    <row r="164" spans="1:2" ht="15">
      <c r="A164" s="105" t="s">
        <v>490</v>
      </c>
      <c r="B164" s="105" t="s">
        <v>489</v>
      </c>
    </row>
    <row r="165" spans="1:2" ht="15">
      <c r="A165" s="106" t="s">
        <v>488</v>
      </c>
      <c r="B165" s="106" t="s">
        <v>487</v>
      </c>
    </row>
    <row r="166" spans="1:2" ht="15">
      <c r="A166" s="105" t="s">
        <v>486</v>
      </c>
      <c r="B166" s="105" t="s">
        <v>485</v>
      </c>
    </row>
    <row r="167" spans="1:2" ht="15">
      <c r="A167" s="106" t="s">
        <v>484</v>
      </c>
      <c r="B167" s="106" t="s">
        <v>483</v>
      </c>
    </row>
    <row r="168" spans="1:2" ht="15">
      <c r="A168" s="105" t="s">
        <v>482</v>
      </c>
      <c r="B168" s="105" t="s">
        <v>481</v>
      </c>
    </row>
    <row r="169" spans="1:2" ht="15">
      <c r="A169" s="106" t="s">
        <v>480</v>
      </c>
      <c r="B169" s="106" t="s">
        <v>479</v>
      </c>
    </row>
    <row r="170" spans="1:2" ht="15">
      <c r="A170" s="105" t="s">
        <v>478</v>
      </c>
      <c r="B170" s="105" t="s">
        <v>477</v>
      </c>
    </row>
    <row r="171" spans="1:2" ht="15">
      <c r="A171" s="106" t="s">
        <v>476</v>
      </c>
      <c r="B171" s="106" t="s">
        <v>475</v>
      </c>
    </row>
    <row r="172" spans="1:2" ht="15">
      <c r="A172" s="105" t="s">
        <v>474</v>
      </c>
      <c r="B172" s="105" t="s">
        <v>473</v>
      </c>
    </row>
    <row r="173" spans="1:2" ht="15">
      <c r="A173" s="106" t="s">
        <v>472</v>
      </c>
      <c r="B173" s="106" t="s">
        <v>471</v>
      </c>
    </row>
    <row r="174" spans="1:2" ht="15">
      <c r="A174" s="105" t="s">
        <v>470</v>
      </c>
      <c r="B174" s="105" t="s">
        <v>469</v>
      </c>
    </row>
    <row r="175" spans="1:2" ht="15">
      <c r="A175" s="106" t="s">
        <v>468</v>
      </c>
      <c r="B175" s="106" t="s">
        <v>467</v>
      </c>
    </row>
    <row r="176" spans="1:2" ht="15">
      <c r="A176" s="105" t="s">
        <v>466</v>
      </c>
      <c r="B176" s="105" t="s">
        <v>465</v>
      </c>
    </row>
    <row r="177" spans="1:2" ht="15">
      <c r="A177" s="106" t="s">
        <v>464</v>
      </c>
      <c r="B177" s="106" t="s">
        <v>463</v>
      </c>
    </row>
    <row r="178" spans="1:2" ht="15">
      <c r="A178" s="105" t="s">
        <v>462</v>
      </c>
      <c r="B178" s="105" t="s">
        <v>461</v>
      </c>
    </row>
    <row r="179" spans="1:2" ht="15">
      <c r="A179" s="106" t="s">
        <v>460</v>
      </c>
      <c r="B179" s="106" t="s">
        <v>459</v>
      </c>
    </row>
    <row r="180" spans="1:2" ht="15">
      <c r="A180" s="105" t="s">
        <v>458</v>
      </c>
      <c r="B180" s="105" t="s">
        <v>457</v>
      </c>
    </row>
    <row r="181" spans="1:2" ht="15">
      <c r="A181" s="106" t="s">
        <v>456</v>
      </c>
      <c r="B181" s="106" t="s">
        <v>455</v>
      </c>
    </row>
    <row r="182" spans="1:2" ht="15">
      <c r="A182" s="105" t="s">
        <v>454</v>
      </c>
      <c r="B182" s="105" t="s">
        <v>453</v>
      </c>
    </row>
    <row r="183" spans="1:2" ht="15">
      <c r="A183" s="106" t="s">
        <v>452</v>
      </c>
      <c r="B183" s="106" t="s">
        <v>451</v>
      </c>
    </row>
    <row r="184" spans="1:2" ht="15">
      <c r="A184" s="105" t="s">
        <v>450</v>
      </c>
      <c r="B184" s="105" t="s">
        <v>449</v>
      </c>
    </row>
    <row r="185" spans="1:2" ht="15">
      <c r="A185" s="106" t="s">
        <v>448</v>
      </c>
      <c r="B185" s="106" t="s">
        <v>447</v>
      </c>
    </row>
    <row r="186" spans="1:2" ht="15">
      <c r="A186" s="105" t="s">
        <v>446</v>
      </c>
      <c r="B186" s="105" t="s">
        <v>445</v>
      </c>
    </row>
    <row r="187" spans="1:2" ht="15">
      <c r="A187" s="106" t="s">
        <v>444</v>
      </c>
      <c r="B187" s="106" t="s">
        <v>443</v>
      </c>
    </row>
    <row r="188" spans="1:2" ht="15">
      <c r="A188" s="105" t="s">
        <v>442</v>
      </c>
      <c r="B188" s="105" t="s">
        <v>441</v>
      </c>
    </row>
    <row r="189" spans="1:2" ht="15">
      <c r="A189" s="106" t="s">
        <v>440</v>
      </c>
      <c r="B189" s="106" t="s">
        <v>439</v>
      </c>
    </row>
    <row r="190" spans="1:2" ht="15">
      <c r="A190" s="105" t="s">
        <v>438</v>
      </c>
      <c r="B190" s="105" t="s">
        <v>437</v>
      </c>
    </row>
    <row r="191" spans="1:2" ht="15">
      <c r="A191" s="106" t="s">
        <v>436</v>
      </c>
      <c r="B191" s="106" t="s">
        <v>435</v>
      </c>
    </row>
    <row r="192" spans="1:2" ht="15">
      <c r="A192" s="105" t="s">
        <v>434</v>
      </c>
      <c r="B192" s="105" t="s">
        <v>433</v>
      </c>
    </row>
    <row r="193" spans="1:2" ht="15">
      <c r="A193" s="106" t="s">
        <v>432</v>
      </c>
      <c r="B193" s="106" t="s">
        <v>431</v>
      </c>
    </row>
    <row r="194" spans="1:2" ht="15">
      <c r="A194" s="105" t="s">
        <v>430</v>
      </c>
      <c r="B194" s="105" t="s">
        <v>429</v>
      </c>
    </row>
    <row r="195" spans="1:2" ht="15">
      <c r="A195" s="106" t="s">
        <v>428</v>
      </c>
      <c r="B195" s="106" t="s">
        <v>427</v>
      </c>
    </row>
    <row r="196" spans="1:2" ht="15">
      <c r="A196" s="105" t="s">
        <v>426</v>
      </c>
      <c r="B196" s="105" t="s">
        <v>425</v>
      </c>
    </row>
    <row r="197" spans="1:2" ht="15">
      <c r="A197" s="106" t="s">
        <v>424</v>
      </c>
      <c r="B197" s="106" t="s">
        <v>423</v>
      </c>
    </row>
    <row r="198" spans="1:2" ht="15">
      <c r="A198" s="105" t="s">
        <v>422</v>
      </c>
      <c r="B198" s="105" t="s">
        <v>421</v>
      </c>
    </row>
    <row r="199" spans="1:2" ht="15">
      <c r="A199" s="106" t="s">
        <v>420</v>
      </c>
      <c r="B199" s="106" t="s">
        <v>419</v>
      </c>
    </row>
    <row r="200" spans="1:2" ht="15">
      <c r="A200" s="105" t="s">
        <v>418</v>
      </c>
      <c r="B200" s="105" t="s">
        <v>417</v>
      </c>
    </row>
    <row r="201" spans="1:2" ht="15">
      <c r="A201" s="106" t="s">
        <v>416</v>
      </c>
      <c r="B201" s="106" t="s">
        <v>415</v>
      </c>
    </row>
    <row r="202" spans="1:2" ht="15">
      <c r="A202" s="105" t="s">
        <v>414</v>
      </c>
      <c r="B202" s="105" t="s">
        <v>413</v>
      </c>
    </row>
    <row r="203" spans="1:2" ht="15">
      <c r="A203" s="106" t="s">
        <v>412</v>
      </c>
      <c r="B203" s="106" t="s">
        <v>411</v>
      </c>
    </row>
    <row r="204" spans="1:2" ht="15">
      <c r="A204" s="105" t="s">
        <v>410</v>
      </c>
      <c r="B204" s="105" t="s">
        <v>409</v>
      </c>
    </row>
    <row r="205" spans="1:2" ht="15">
      <c r="A205" s="106" t="s">
        <v>408</v>
      </c>
      <c r="B205" s="106" t="s">
        <v>407</v>
      </c>
    </row>
    <row r="206" spans="1:2" ht="15">
      <c r="A206" s="105" t="s">
        <v>406</v>
      </c>
      <c r="B206" s="105" t="s">
        <v>405</v>
      </c>
    </row>
    <row r="207" spans="1:2" ht="15">
      <c r="A207" s="106" t="s">
        <v>404</v>
      </c>
      <c r="B207" s="106" t="s">
        <v>403</v>
      </c>
    </row>
    <row r="208" spans="1:2" ht="15">
      <c r="A208" s="105" t="s">
        <v>402</v>
      </c>
      <c r="B208" s="105" t="s">
        <v>401</v>
      </c>
    </row>
    <row r="209" spans="1:2" ht="15">
      <c r="A209" s="106" t="s">
        <v>400</v>
      </c>
      <c r="B209" s="106" t="s">
        <v>399</v>
      </c>
    </row>
    <row r="210" spans="1:2" ht="15">
      <c r="A210" s="105" t="s">
        <v>398</v>
      </c>
      <c r="B210" s="105" t="s">
        <v>397</v>
      </c>
    </row>
    <row r="211" spans="1:2" ht="15">
      <c r="A211" s="106" t="s">
        <v>396</v>
      </c>
      <c r="B211" s="106" t="s">
        <v>395</v>
      </c>
    </row>
    <row r="212" spans="1:2" ht="15">
      <c r="A212" s="105" t="s">
        <v>394</v>
      </c>
      <c r="B212" s="105" t="s">
        <v>393</v>
      </c>
    </row>
    <row r="213" spans="1:2" ht="15">
      <c r="A213" s="106" t="s">
        <v>392</v>
      </c>
      <c r="B213" s="106" t="s">
        <v>391</v>
      </c>
    </row>
    <row r="214" spans="1:2" ht="15">
      <c r="A214" s="105" t="s">
        <v>390</v>
      </c>
      <c r="B214" s="105" t="s">
        <v>389</v>
      </c>
    </row>
    <row r="215" spans="1:2" ht="15">
      <c r="A215" s="106" t="s">
        <v>388</v>
      </c>
      <c r="B215" s="106" t="s">
        <v>387</v>
      </c>
    </row>
    <row r="216" spans="1:2" ht="15">
      <c r="A216" s="105" t="s">
        <v>386</v>
      </c>
      <c r="B216" s="105" t="s">
        <v>385</v>
      </c>
    </row>
    <row r="217" spans="1:2" ht="15">
      <c r="A217" s="106" t="s">
        <v>384</v>
      </c>
      <c r="B217" s="106" t="s">
        <v>383</v>
      </c>
    </row>
    <row r="218" spans="1:2" ht="15">
      <c r="A218" s="105" t="s">
        <v>382</v>
      </c>
      <c r="B218" s="105" t="s">
        <v>381</v>
      </c>
    </row>
    <row r="219" spans="1:2" ht="15">
      <c r="A219" s="106" t="s">
        <v>380</v>
      </c>
      <c r="B219" s="106" t="s">
        <v>379</v>
      </c>
    </row>
    <row r="220" spans="1:2" ht="15">
      <c r="A220" s="105" t="s">
        <v>378</v>
      </c>
      <c r="B220" s="105" t="s">
        <v>377</v>
      </c>
    </row>
    <row r="221" spans="1:2" ht="15">
      <c r="A221" s="106" t="s">
        <v>376</v>
      </c>
      <c r="B221" s="106" t="s">
        <v>375</v>
      </c>
    </row>
    <row r="222" spans="1:2" ht="15">
      <c r="A222" s="105" t="s">
        <v>374</v>
      </c>
      <c r="B222" s="105" t="s">
        <v>373</v>
      </c>
    </row>
    <row r="223" spans="1:2" ht="15">
      <c r="A223" s="106" t="s">
        <v>372</v>
      </c>
      <c r="B223" s="106" t="s">
        <v>371</v>
      </c>
    </row>
    <row r="224" spans="1:2" ht="15">
      <c r="A224" s="105" t="s">
        <v>370</v>
      </c>
      <c r="B224" s="105" t="s">
        <v>369</v>
      </c>
    </row>
    <row r="225" spans="1:2" ht="15">
      <c r="A225" s="106" t="s">
        <v>368</v>
      </c>
      <c r="B225" s="106" t="s">
        <v>367</v>
      </c>
    </row>
    <row r="226" spans="1:2" ht="15">
      <c r="A226" s="105" t="s">
        <v>366</v>
      </c>
      <c r="B226" s="105" t="s">
        <v>365</v>
      </c>
    </row>
    <row r="227" spans="1:2" ht="15">
      <c r="A227" s="106" t="s">
        <v>364</v>
      </c>
      <c r="B227" s="106" t="s">
        <v>363</v>
      </c>
    </row>
    <row r="228" spans="1:2" ht="15">
      <c r="A228" s="105" t="s">
        <v>362</v>
      </c>
      <c r="B228" s="105" t="s">
        <v>361</v>
      </c>
    </row>
    <row r="229" spans="1:2" ht="15">
      <c r="A229" s="106" t="s">
        <v>360</v>
      </c>
      <c r="B229" s="106" t="s">
        <v>359</v>
      </c>
    </row>
    <row r="230" spans="1:2" ht="15">
      <c r="A230" s="105" t="s">
        <v>358</v>
      </c>
      <c r="B230" s="105" t="s">
        <v>357</v>
      </c>
    </row>
    <row r="231" spans="1:2" ht="15">
      <c r="A231" s="106" t="s">
        <v>356</v>
      </c>
      <c r="B231" s="106" t="s">
        <v>355</v>
      </c>
    </row>
    <row r="232" spans="1:2" ht="15">
      <c r="A232" s="105" t="s">
        <v>354</v>
      </c>
      <c r="B232" s="105" t="s">
        <v>353</v>
      </c>
    </row>
    <row r="233" spans="1:2" ht="15">
      <c r="A233" s="106" t="s">
        <v>352</v>
      </c>
      <c r="B233" s="106" t="s">
        <v>351</v>
      </c>
    </row>
    <row r="234" spans="1:2" ht="15">
      <c r="A234" s="105" t="s">
        <v>350</v>
      </c>
      <c r="B234" s="105" t="s">
        <v>349</v>
      </c>
    </row>
    <row r="235" spans="1:2" ht="15">
      <c r="A235" s="106" t="s">
        <v>348</v>
      </c>
      <c r="B235" s="106" t="s">
        <v>347</v>
      </c>
    </row>
    <row r="236" spans="1:2" ht="15">
      <c r="A236" s="105" t="s">
        <v>346</v>
      </c>
      <c r="B236" s="105" t="s">
        <v>345</v>
      </c>
    </row>
    <row r="237" spans="1:2" ht="15">
      <c r="A237" s="106" t="s">
        <v>344</v>
      </c>
      <c r="B237" s="106" t="s">
        <v>343</v>
      </c>
    </row>
    <row r="238" spans="1:2" ht="15">
      <c r="A238" s="105" t="s">
        <v>342</v>
      </c>
      <c r="B238" s="105" t="s">
        <v>341</v>
      </c>
    </row>
    <row r="239" spans="1:2" ht="15">
      <c r="A239" s="106" t="s">
        <v>340</v>
      </c>
      <c r="B239" s="106" t="s">
        <v>339</v>
      </c>
    </row>
    <row r="240" spans="1:2" ht="15">
      <c r="A240" s="105" t="s">
        <v>338</v>
      </c>
      <c r="B240" s="105" t="s">
        <v>337</v>
      </c>
    </row>
    <row r="241" spans="1:2" ht="15">
      <c r="A241" s="106" t="s">
        <v>336</v>
      </c>
      <c r="B241" s="106" t="s">
        <v>335</v>
      </c>
    </row>
    <row r="242" spans="1:2" ht="15">
      <c r="A242" s="105" t="s">
        <v>334</v>
      </c>
      <c r="B242" s="105" t="s">
        <v>333</v>
      </c>
    </row>
    <row r="243" spans="1:2" ht="15">
      <c r="A243" s="106" t="s">
        <v>332</v>
      </c>
      <c r="B243" s="106" t="s">
        <v>331</v>
      </c>
    </row>
    <row r="244" spans="1:2" ht="15">
      <c r="A244" s="105" t="s">
        <v>330</v>
      </c>
      <c r="B244" s="105" t="s">
        <v>329</v>
      </c>
    </row>
    <row r="245" spans="1:2" ht="15">
      <c r="A245" s="106" t="s">
        <v>328</v>
      </c>
      <c r="B245" s="106" t="s">
        <v>327</v>
      </c>
    </row>
    <row r="246" spans="1:2" ht="15">
      <c r="A246" s="105" t="s">
        <v>326</v>
      </c>
      <c r="B246" s="105" t="s">
        <v>325</v>
      </c>
    </row>
    <row r="247" spans="1:2" ht="15">
      <c r="A247" s="106" t="s">
        <v>324</v>
      </c>
      <c r="B247" s="106" t="s">
        <v>323</v>
      </c>
    </row>
    <row r="248" spans="1:2" ht="15">
      <c r="A248" s="105" t="s">
        <v>322</v>
      </c>
      <c r="B248" s="105" t="s">
        <v>321</v>
      </c>
    </row>
    <row r="249" spans="1:2" ht="15">
      <c r="A249" s="106" t="s">
        <v>320</v>
      </c>
      <c r="B249" s="106" t="s">
        <v>319</v>
      </c>
    </row>
    <row r="250" spans="1:2" ht="15">
      <c r="A250" s="105" t="s">
        <v>318</v>
      </c>
      <c r="B250" s="105" t="s">
        <v>317</v>
      </c>
    </row>
    <row r="251" spans="1:2" ht="15">
      <c r="A251" s="106" t="s">
        <v>316</v>
      </c>
      <c r="B251" s="106" t="s">
        <v>315</v>
      </c>
    </row>
    <row r="252" spans="1:2" ht="15">
      <c r="A252" s="105" t="s">
        <v>314</v>
      </c>
      <c r="B252" s="105" t="s">
        <v>313</v>
      </c>
    </row>
  </sheetData>
  <mergeCells count="1">
    <mergeCell ref="A1:C1"/>
  </mergeCells>
  <printOptions/>
  <pageMargins left="0.7" right="0.7" top="0.787401575" bottom="0.7874015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K13"/>
  <sheetViews>
    <sheetView view="pageBreakPreview" zoomScaleSheetLayoutView="100" workbookViewId="0" topLeftCell="A1">
      <selection activeCell="L1" sqref="L1"/>
    </sheetView>
  </sheetViews>
  <sheetFormatPr defaultColWidth="9.140625" defaultRowHeight="15"/>
  <cols>
    <col min="1" max="1" width="7.28125" style="0" customWidth="1"/>
    <col min="2" max="4" width="29.57421875" style="0" customWidth="1"/>
    <col min="5" max="8" width="13.00390625" style="0" customWidth="1"/>
    <col min="9" max="9" width="31.7109375" style="0" customWidth="1"/>
    <col min="10" max="10" width="13.140625" style="0" customWidth="1"/>
    <col min="11" max="11" width="14.28125" style="0" customWidth="1"/>
  </cols>
  <sheetData>
    <row r="1" spans="1:11" ht="15">
      <c r="A1" s="722" t="s">
        <v>940</v>
      </c>
      <c r="B1" s="723"/>
      <c r="C1" s="394"/>
      <c r="D1" s="394"/>
      <c r="E1" s="394"/>
      <c r="F1" s="394"/>
      <c r="G1" s="394"/>
      <c r="H1" s="394"/>
      <c r="I1" s="394"/>
      <c r="J1" s="394"/>
      <c r="K1" s="395"/>
    </row>
    <row r="2" spans="1:11" ht="15">
      <c r="A2" s="396" t="s">
        <v>68</v>
      </c>
      <c r="B2" s="349"/>
      <c r="C2" s="349"/>
      <c r="D2" s="349"/>
      <c r="E2" s="349"/>
      <c r="F2" s="349"/>
      <c r="G2" s="349"/>
      <c r="H2" s="349"/>
      <c r="I2" s="349"/>
      <c r="J2" s="349"/>
      <c r="K2" s="397"/>
    </row>
    <row r="3" spans="1:11" ht="12.75" customHeight="1" thickBot="1">
      <c r="A3" s="725"/>
      <c r="B3" s="726"/>
      <c r="C3" s="726"/>
      <c r="D3" s="726"/>
      <c r="E3" s="726"/>
      <c r="F3" s="726"/>
      <c r="G3" s="726"/>
      <c r="H3" s="726"/>
      <c r="I3" s="423"/>
      <c r="J3" s="423"/>
      <c r="K3" s="398"/>
    </row>
    <row r="4" spans="1:11" ht="15" customHeight="1">
      <c r="A4" s="784" t="s">
        <v>68</v>
      </c>
      <c r="B4" s="862"/>
      <c r="C4" s="862"/>
      <c r="D4" s="862"/>
      <c r="E4" s="862"/>
      <c r="F4" s="862"/>
      <c r="G4" s="862"/>
      <c r="H4" s="862"/>
      <c r="I4" s="862"/>
      <c r="J4" s="862"/>
      <c r="K4" s="788" t="s">
        <v>3120</v>
      </c>
    </row>
    <row r="5" spans="1:11" ht="23.25" customHeight="1" thickBot="1">
      <c r="A5" s="863"/>
      <c r="B5" s="864"/>
      <c r="C5" s="864"/>
      <c r="D5" s="864"/>
      <c r="E5" s="864"/>
      <c r="F5" s="864"/>
      <c r="G5" s="864"/>
      <c r="H5" s="864"/>
      <c r="I5" s="864"/>
      <c r="J5" s="864"/>
      <c r="K5" s="789"/>
    </row>
    <row r="6" spans="1:11" ht="15" customHeight="1" thickBot="1">
      <c r="A6" s="790" t="s">
        <v>3190</v>
      </c>
      <c r="B6" s="791"/>
      <c r="C6" s="792"/>
      <c r="D6" s="857" t="str">
        <f>Obsah!C4</f>
        <v>(30/06/2017)</v>
      </c>
      <c r="E6" s="858"/>
      <c r="F6" s="858"/>
      <c r="G6" s="858"/>
      <c r="H6" s="858"/>
      <c r="I6" s="858"/>
      <c r="J6" s="858"/>
      <c r="K6" s="16"/>
    </row>
    <row r="7" spans="1:11" ht="20.25" customHeight="1" thickBot="1">
      <c r="A7" s="853" t="s">
        <v>67</v>
      </c>
      <c r="B7" s="860"/>
      <c r="C7" s="860"/>
      <c r="D7" s="860"/>
      <c r="E7" s="860"/>
      <c r="F7" s="860"/>
      <c r="G7" s="860"/>
      <c r="H7" s="860"/>
      <c r="I7" s="854"/>
      <c r="J7" s="861"/>
      <c r="K7" s="859" t="s">
        <v>3192</v>
      </c>
    </row>
    <row r="8" spans="1:11" ht="32.25" customHeight="1" thickBot="1">
      <c r="A8" s="853" t="s">
        <v>66</v>
      </c>
      <c r="B8" s="854"/>
      <c r="C8" s="854"/>
      <c r="D8" s="854"/>
      <c r="E8" s="854"/>
      <c r="F8" s="854"/>
      <c r="G8" s="854"/>
      <c r="H8" s="854"/>
      <c r="I8" s="855" t="s">
        <v>65</v>
      </c>
      <c r="J8" s="856"/>
      <c r="K8" s="805"/>
    </row>
    <row r="9" spans="1:11" ht="66" customHeight="1">
      <c r="A9" s="31" t="s">
        <v>64</v>
      </c>
      <c r="B9" s="28" t="s">
        <v>53</v>
      </c>
      <c r="C9" s="30" t="s">
        <v>51</v>
      </c>
      <c r="D9" s="29" t="s">
        <v>50</v>
      </c>
      <c r="E9" s="29" t="s">
        <v>63</v>
      </c>
      <c r="F9" s="29" t="s">
        <v>62</v>
      </c>
      <c r="G9" s="28" t="s">
        <v>857</v>
      </c>
      <c r="H9" s="27" t="s">
        <v>60</v>
      </c>
      <c r="I9" s="26" t="s">
        <v>61</v>
      </c>
      <c r="J9" s="25" t="s">
        <v>60</v>
      </c>
      <c r="K9" s="805"/>
    </row>
    <row r="10" spans="1:11" ht="25.5" customHeight="1">
      <c r="A10" s="429">
        <v>1</v>
      </c>
      <c r="B10" s="12" t="s">
        <v>3254</v>
      </c>
      <c r="C10" s="482" t="s">
        <v>3222</v>
      </c>
      <c r="D10" s="483" t="s">
        <v>3255</v>
      </c>
      <c r="E10" s="484" t="s">
        <v>702</v>
      </c>
      <c r="F10" s="481">
        <v>61859273</v>
      </c>
      <c r="G10" s="485" t="s">
        <v>1553</v>
      </c>
      <c r="H10" s="486" t="s">
        <v>3256</v>
      </c>
      <c r="I10" s="12"/>
      <c r="J10" s="24"/>
      <c r="K10" s="805"/>
    </row>
    <row r="11" spans="1:11" ht="13.5" customHeight="1">
      <c r="A11" s="430">
        <v>2</v>
      </c>
      <c r="B11" s="431"/>
      <c r="C11" s="19"/>
      <c r="D11" s="18"/>
      <c r="E11" s="18"/>
      <c r="F11" s="18"/>
      <c r="G11" s="18"/>
      <c r="H11" s="14"/>
      <c r="I11" s="431"/>
      <c r="J11" s="17"/>
      <c r="K11" s="805"/>
    </row>
    <row r="12" spans="1:11" ht="13.5" customHeight="1">
      <c r="A12" s="430">
        <v>3</v>
      </c>
      <c r="B12" s="23"/>
      <c r="C12" s="22"/>
      <c r="D12" s="21"/>
      <c r="E12" s="21"/>
      <c r="F12" s="21"/>
      <c r="G12" s="21"/>
      <c r="H12" s="20"/>
      <c r="I12" s="18"/>
      <c r="J12" s="17"/>
      <c r="K12" s="805"/>
    </row>
    <row r="13" spans="1:11" ht="13.5" customHeight="1" thickBot="1">
      <c r="A13" s="428" t="s">
        <v>59</v>
      </c>
      <c r="B13" s="432"/>
      <c r="C13" s="399"/>
      <c r="D13" s="400"/>
      <c r="E13" s="400"/>
      <c r="F13" s="400"/>
      <c r="G13" s="400"/>
      <c r="H13" s="401"/>
      <c r="I13" s="400"/>
      <c r="J13" s="152"/>
      <c r="K13" s="806"/>
    </row>
  </sheetData>
  <mergeCells count="10">
    <mergeCell ref="A1:B1"/>
    <mergeCell ref="A3:H3"/>
    <mergeCell ref="K4:K5"/>
    <mergeCell ref="A7:J7"/>
    <mergeCell ref="A4:J5"/>
    <mergeCell ref="A8:H8"/>
    <mergeCell ref="I8:J8"/>
    <mergeCell ref="A6:C6"/>
    <mergeCell ref="D6:J6"/>
    <mergeCell ref="K7:K13"/>
  </mergeCells>
  <printOptions/>
  <pageMargins left="0.7" right="0.7" top="0.787401575" bottom="0.787401575" header="0.3" footer="0.3"/>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V85"/>
  <sheetViews>
    <sheetView view="pageBreakPreview" zoomScale="85" zoomScaleSheetLayoutView="85" workbookViewId="0" topLeftCell="A1">
      <selection activeCell="A1" sqref="A1:U1"/>
    </sheetView>
  </sheetViews>
  <sheetFormatPr defaultColWidth="9.140625" defaultRowHeight="15" outlineLevelRow="1"/>
  <cols>
    <col min="1" max="1" width="7.421875" style="0" customWidth="1"/>
    <col min="2" max="13" width="16.140625" style="0" customWidth="1"/>
    <col min="14" max="17" width="15.7109375" style="0" customWidth="1"/>
    <col min="18" max="18" width="17.7109375" style="0" customWidth="1"/>
    <col min="19" max="21" width="15.7109375" style="0" customWidth="1"/>
    <col min="22" max="22" width="16.421875" style="0" customWidth="1"/>
  </cols>
  <sheetData>
    <row r="1" spans="1:22" ht="15">
      <c r="A1" s="867" t="s">
        <v>941</v>
      </c>
      <c r="B1" s="868"/>
      <c r="C1" s="868"/>
      <c r="D1" s="868"/>
      <c r="E1" s="868"/>
      <c r="F1" s="868"/>
      <c r="G1" s="868"/>
      <c r="H1" s="868"/>
      <c r="I1" s="868"/>
      <c r="J1" s="868"/>
      <c r="K1" s="868"/>
      <c r="L1" s="868"/>
      <c r="M1" s="868"/>
      <c r="N1" s="868"/>
      <c r="O1" s="868"/>
      <c r="P1" s="868"/>
      <c r="Q1" s="868"/>
      <c r="R1" s="868"/>
      <c r="S1" s="868"/>
      <c r="T1" s="868"/>
      <c r="U1" s="868"/>
      <c r="V1" s="354"/>
    </row>
    <row r="2" spans="1:22" ht="15">
      <c r="A2" s="781" t="s">
        <v>75</v>
      </c>
      <c r="B2" s="782"/>
      <c r="C2" s="782"/>
      <c r="D2" s="782"/>
      <c r="E2" s="782"/>
      <c r="F2" s="782"/>
      <c r="G2" s="782"/>
      <c r="H2" s="782"/>
      <c r="I2" s="782"/>
      <c r="J2" s="782"/>
      <c r="K2" s="782"/>
      <c r="L2" s="782"/>
      <c r="M2" s="782"/>
      <c r="N2" s="782"/>
      <c r="O2" s="782"/>
      <c r="P2" s="782"/>
      <c r="Q2" s="782"/>
      <c r="R2" s="782"/>
      <c r="S2" s="782"/>
      <c r="T2" s="782"/>
      <c r="U2" s="782"/>
      <c r="V2" s="393"/>
    </row>
    <row r="3" spans="1:22" ht="12.75" customHeight="1" thickBot="1">
      <c r="A3" s="725"/>
      <c r="B3" s="726"/>
      <c r="C3" s="726"/>
      <c r="D3" s="726"/>
      <c r="E3" s="726"/>
      <c r="F3" s="726"/>
      <c r="G3" s="726"/>
      <c r="H3" s="726"/>
      <c r="I3" s="726"/>
      <c r="J3" s="726"/>
      <c r="K3" s="726"/>
      <c r="L3" s="726"/>
      <c r="M3" s="726"/>
      <c r="N3" s="726"/>
      <c r="O3" s="726"/>
      <c r="P3" s="726"/>
      <c r="Q3" s="726"/>
      <c r="R3" s="726"/>
      <c r="S3" s="726"/>
      <c r="T3" s="726"/>
      <c r="U3" s="726"/>
      <c r="V3" s="783"/>
    </row>
    <row r="4" spans="1:22" ht="15" customHeight="1">
      <c r="A4" s="784" t="s">
        <v>74</v>
      </c>
      <c r="B4" s="785"/>
      <c r="C4" s="785"/>
      <c r="D4" s="785"/>
      <c r="E4" s="785"/>
      <c r="F4" s="785"/>
      <c r="G4" s="785"/>
      <c r="H4" s="785"/>
      <c r="I4" s="785"/>
      <c r="J4" s="785"/>
      <c r="K4" s="785"/>
      <c r="L4" s="785"/>
      <c r="M4" s="785"/>
      <c r="N4" s="785"/>
      <c r="O4" s="785"/>
      <c r="P4" s="785"/>
      <c r="Q4" s="785"/>
      <c r="R4" s="785"/>
      <c r="S4" s="785"/>
      <c r="T4" s="785"/>
      <c r="U4" s="785"/>
      <c r="V4" s="871" t="s">
        <v>3120</v>
      </c>
    </row>
    <row r="5" spans="1:22" ht="21.75" customHeight="1" thickBot="1">
      <c r="A5" s="873"/>
      <c r="B5" s="874"/>
      <c r="C5" s="874"/>
      <c r="D5" s="874"/>
      <c r="E5" s="874"/>
      <c r="F5" s="874"/>
      <c r="G5" s="874"/>
      <c r="H5" s="874"/>
      <c r="I5" s="874"/>
      <c r="J5" s="874"/>
      <c r="K5" s="874"/>
      <c r="L5" s="874"/>
      <c r="M5" s="874"/>
      <c r="N5" s="874"/>
      <c r="O5" s="874"/>
      <c r="P5" s="874"/>
      <c r="Q5" s="874"/>
      <c r="R5" s="874"/>
      <c r="S5" s="874"/>
      <c r="T5" s="874"/>
      <c r="U5" s="874"/>
      <c r="V5" s="872"/>
    </row>
    <row r="6" spans="1:22" ht="15" customHeight="1" thickBot="1">
      <c r="A6" s="790" t="s">
        <v>3190</v>
      </c>
      <c r="B6" s="791"/>
      <c r="C6" s="792"/>
      <c r="D6" s="875" t="str">
        <f>'I. Část 2'!D6:J6</f>
        <v>(30/06/2017)</v>
      </c>
      <c r="E6" s="876"/>
      <c r="F6" s="876"/>
      <c r="G6" s="876"/>
      <c r="H6" s="876"/>
      <c r="I6" s="876"/>
      <c r="J6" s="876"/>
      <c r="K6" s="876"/>
      <c r="L6" s="876"/>
      <c r="M6" s="876"/>
      <c r="N6" s="876"/>
      <c r="O6" s="876"/>
      <c r="P6" s="876"/>
      <c r="Q6" s="876"/>
      <c r="R6" s="876"/>
      <c r="S6" s="876"/>
      <c r="T6" s="876"/>
      <c r="U6" s="877"/>
      <c r="V6" s="313"/>
    </row>
    <row r="7" spans="1:22" ht="54.95" customHeight="1">
      <c r="A7" s="878" t="s">
        <v>64</v>
      </c>
      <c r="B7" s="865" t="s">
        <v>53</v>
      </c>
      <c r="C7" s="869" t="s">
        <v>51</v>
      </c>
      <c r="D7" s="865" t="s">
        <v>50</v>
      </c>
      <c r="E7" s="865" t="s">
        <v>63</v>
      </c>
      <c r="F7" s="865" t="s">
        <v>62</v>
      </c>
      <c r="G7" s="865" t="s">
        <v>3054</v>
      </c>
      <c r="H7" s="865" t="s">
        <v>73</v>
      </c>
      <c r="I7" s="865" t="s">
        <v>961</v>
      </c>
      <c r="J7" s="865" t="s">
        <v>962</v>
      </c>
      <c r="K7" s="865" t="s">
        <v>963</v>
      </c>
      <c r="L7" s="865" t="s">
        <v>964</v>
      </c>
      <c r="M7" s="865" t="s">
        <v>70</v>
      </c>
      <c r="N7" s="880" t="s">
        <v>3106</v>
      </c>
      <c r="O7" s="882"/>
      <c r="P7" s="880" t="s">
        <v>3107</v>
      </c>
      <c r="Q7" s="881"/>
      <c r="R7" s="865" t="s">
        <v>965</v>
      </c>
      <c r="S7" s="865" t="s">
        <v>3130</v>
      </c>
      <c r="T7" s="865" t="s">
        <v>966</v>
      </c>
      <c r="U7" s="865" t="s">
        <v>967</v>
      </c>
      <c r="V7" s="773" t="s">
        <v>72</v>
      </c>
    </row>
    <row r="8" spans="1:22" ht="57.75" customHeight="1">
      <c r="A8" s="879"/>
      <c r="B8" s="866"/>
      <c r="C8" s="870"/>
      <c r="D8" s="866"/>
      <c r="E8" s="866"/>
      <c r="F8" s="866"/>
      <c r="G8" s="866"/>
      <c r="H8" s="866"/>
      <c r="I8" s="866"/>
      <c r="J8" s="866"/>
      <c r="K8" s="866"/>
      <c r="L8" s="866"/>
      <c r="M8" s="866"/>
      <c r="N8" s="344" t="s">
        <v>3108</v>
      </c>
      <c r="O8" s="344" t="s">
        <v>3109</v>
      </c>
      <c r="P8" s="344" t="s">
        <v>3110</v>
      </c>
      <c r="Q8" s="344" t="s">
        <v>3111</v>
      </c>
      <c r="R8" s="866"/>
      <c r="S8" s="866"/>
      <c r="T8" s="866"/>
      <c r="U8" s="866"/>
      <c r="V8" s="774"/>
    </row>
    <row r="9" spans="1:22" ht="38.25">
      <c r="A9" s="519">
        <v>1</v>
      </c>
      <c r="B9" s="517" t="s">
        <v>3254</v>
      </c>
      <c r="C9" s="517" t="s">
        <v>3222</v>
      </c>
      <c r="D9" s="517" t="s">
        <v>3255</v>
      </c>
      <c r="E9" s="517" t="s">
        <v>702</v>
      </c>
      <c r="F9" s="517">
        <v>61859273</v>
      </c>
      <c r="G9" s="522" t="s">
        <v>3280</v>
      </c>
      <c r="H9" s="190"/>
      <c r="I9" s="517">
        <v>100</v>
      </c>
      <c r="J9" s="517">
        <v>0</v>
      </c>
      <c r="K9" s="517">
        <v>100</v>
      </c>
      <c r="L9" s="517">
        <v>0</v>
      </c>
      <c r="M9" s="517"/>
      <c r="N9" s="517"/>
      <c r="O9" s="523">
        <v>2043</v>
      </c>
      <c r="P9" s="524"/>
      <c r="Q9" s="523">
        <v>65</v>
      </c>
      <c r="R9" s="525"/>
      <c r="S9" s="524"/>
      <c r="T9" s="517"/>
      <c r="U9" s="517"/>
      <c r="V9" s="774"/>
    </row>
    <row r="10" spans="1:22" ht="25.5">
      <c r="A10" s="518">
        <v>2</v>
      </c>
      <c r="B10" s="517" t="s">
        <v>3281</v>
      </c>
      <c r="C10" s="517" t="s">
        <v>3222</v>
      </c>
      <c r="D10" s="517" t="s">
        <v>3282</v>
      </c>
      <c r="E10" s="517" t="s">
        <v>702</v>
      </c>
      <c r="F10" s="517">
        <v>1350</v>
      </c>
      <c r="G10" s="517" t="s">
        <v>1542</v>
      </c>
      <c r="H10" s="517"/>
      <c r="I10" s="517">
        <v>0</v>
      </c>
      <c r="J10" s="517">
        <v>100</v>
      </c>
      <c r="K10" s="517">
        <v>0</v>
      </c>
      <c r="L10" s="517">
        <v>100</v>
      </c>
      <c r="M10" s="517"/>
      <c r="N10" s="517"/>
      <c r="O10" s="523">
        <v>1385237</v>
      </c>
      <c r="P10" s="524"/>
      <c r="Q10" s="523">
        <v>175940</v>
      </c>
      <c r="R10" s="524"/>
      <c r="S10" s="524"/>
      <c r="T10" s="517"/>
      <c r="U10" s="517"/>
      <c r="V10" s="774"/>
    </row>
    <row r="11" spans="1:22" ht="51">
      <c r="A11" s="518">
        <v>3</v>
      </c>
      <c r="B11" s="517" t="s">
        <v>3283</v>
      </c>
      <c r="C11" s="517" t="s">
        <v>3222</v>
      </c>
      <c r="D11" s="517" t="s">
        <v>3284</v>
      </c>
      <c r="E11" s="517" t="s">
        <v>774</v>
      </c>
      <c r="F11" s="517"/>
      <c r="G11" s="517" t="s">
        <v>1490</v>
      </c>
      <c r="H11" s="517"/>
      <c r="I11" s="517">
        <v>0</v>
      </c>
      <c r="J11" s="517">
        <v>100</v>
      </c>
      <c r="K11" s="517">
        <v>0</v>
      </c>
      <c r="L11" s="517">
        <v>100</v>
      </c>
      <c r="M11" s="517"/>
      <c r="N11" s="517"/>
      <c r="O11" s="523">
        <v>0</v>
      </c>
      <c r="P11" s="524"/>
      <c r="Q11" s="523">
        <v>11909</v>
      </c>
      <c r="R11" s="524"/>
      <c r="S11" s="524"/>
      <c r="T11" s="517"/>
      <c r="U11" s="517"/>
      <c r="V11" s="774"/>
    </row>
    <row r="12" spans="1:22" ht="51.75" thickBot="1">
      <c r="A12" s="519">
        <v>4</v>
      </c>
      <c r="B12" s="517" t="s">
        <v>3285</v>
      </c>
      <c r="C12" s="517" t="s">
        <v>3222</v>
      </c>
      <c r="D12" s="517" t="s">
        <v>3284</v>
      </c>
      <c r="E12" s="517" t="s">
        <v>774</v>
      </c>
      <c r="F12" s="517"/>
      <c r="G12" s="517" t="s">
        <v>1490</v>
      </c>
      <c r="H12" s="517"/>
      <c r="I12" s="517">
        <v>0</v>
      </c>
      <c r="J12" s="517">
        <v>100</v>
      </c>
      <c r="K12" s="517">
        <v>0</v>
      </c>
      <c r="L12" s="517">
        <v>100</v>
      </c>
      <c r="M12" s="517"/>
      <c r="N12" s="517"/>
      <c r="O12" s="523">
        <v>0</v>
      </c>
      <c r="P12" s="517"/>
      <c r="Q12" s="523">
        <v>474</v>
      </c>
      <c r="R12" s="517"/>
      <c r="S12" s="517"/>
      <c r="T12" s="517"/>
      <c r="U12" s="517"/>
      <c r="V12" s="775"/>
    </row>
    <row r="13" spans="1:22" ht="15" customHeight="1" hidden="1" outlineLevel="1">
      <c r="A13" s="430"/>
      <c r="B13" s="431"/>
      <c r="C13" s="431"/>
      <c r="D13" s="431"/>
      <c r="E13" s="431"/>
      <c r="F13" s="431"/>
      <c r="G13" s="431"/>
      <c r="H13" s="431"/>
      <c r="I13" s="431"/>
      <c r="J13" s="431"/>
      <c r="K13" s="431"/>
      <c r="L13" s="431"/>
      <c r="M13" s="431"/>
      <c r="N13" s="431"/>
      <c r="O13" s="431"/>
      <c r="P13" s="431"/>
      <c r="Q13" s="431"/>
      <c r="R13" s="431"/>
      <c r="S13" s="431"/>
      <c r="T13" s="431"/>
      <c r="U13" s="431"/>
      <c r="V13" s="773" t="s">
        <v>72</v>
      </c>
    </row>
    <row r="14" spans="1:22" ht="15" customHeight="1" hidden="1" outlineLevel="1">
      <c r="A14" s="402"/>
      <c r="B14" s="34"/>
      <c r="C14" s="34"/>
      <c r="D14" s="34"/>
      <c r="E14" s="34"/>
      <c r="F14" s="34"/>
      <c r="G14" s="34"/>
      <c r="H14" s="34"/>
      <c r="I14" s="34"/>
      <c r="J14" s="34"/>
      <c r="K14" s="34"/>
      <c r="L14" s="34"/>
      <c r="M14" s="34"/>
      <c r="N14" s="34"/>
      <c r="O14" s="34"/>
      <c r="P14" s="34"/>
      <c r="Q14" s="34"/>
      <c r="R14" s="34"/>
      <c r="S14" s="34"/>
      <c r="T14" s="34"/>
      <c r="U14" s="34"/>
      <c r="V14" s="774"/>
    </row>
    <row r="15" spans="1:22" ht="15" customHeight="1" hidden="1" outlineLevel="1">
      <c r="A15" s="402"/>
      <c r="B15" s="34"/>
      <c r="C15" s="34"/>
      <c r="D15" s="34"/>
      <c r="E15" s="34"/>
      <c r="F15" s="34"/>
      <c r="G15" s="34"/>
      <c r="H15" s="34"/>
      <c r="I15" s="34"/>
      <c r="J15" s="34"/>
      <c r="K15" s="34"/>
      <c r="L15" s="34"/>
      <c r="M15" s="34"/>
      <c r="N15" s="34"/>
      <c r="O15" s="34"/>
      <c r="P15" s="34"/>
      <c r="Q15" s="34"/>
      <c r="R15" s="34"/>
      <c r="S15" s="34"/>
      <c r="T15" s="34"/>
      <c r="U15" s="34"/>
      <c r="V15" s="774"/>
    </row>
    <row r="16" spans="1:22" ht="15" customHeight="1" hidden="1" outlineLevel="1">
      <c r="A16" s="402"/>
      <c r="B16" s="34"/>
      <c r="C16" s="34"/>
      <c r="D16" s="34"/>
      <c r="E16" s="34"/>
      <c r="F16" s="34"/>
      <c r="G16" s="34"/>
      <c r="H16" s="34"/>
      <c r="I16" s="34"/>
      <c r="J16" s="34"/>
      <c r="K16" s="34"/>
      <c r="L16" s="34"/>
      <c r="M16" s="34"/>
      <c r="N16" s="34"/>
      <c r="O16" s="34"/>
      <c r="P16" s="34"/>
      <c r="Q16" s="34"/>
      <c r="R16" s="34"/>
      <c r="S16" s="34"/>
      <c r="T16" s="34"/>
      <c r="U16" s="34"/>
      <c r="V16" s="774"/>
    </row>
    <row r="17" spans="1:22" ht="15" customHeight="1" hidden="1" outlineLevel="1">
      <c r="A17" s="430"/>
      <c r="B17" s="34"/>
      <c r="C17" s="34"/>
      <c r="D17" s="34"/>
      <c r="E17" s="34"/>
      <c r="F17" s="34"/>
      <c r="G17" s="34"/>
      <c r="H17" s="34"/>
      <c r="I17" s="34"/>
      <c r="J17" s="34"/>
      <c r="K17" s="34"/>
      <c r="L17" s="34"/>
      <c r="M17" s="34"/>
      <c r="N17" s="34"/>
      <c r="O17" s="34"/>
      <c r="P17" s="34"/>
      <c r="Q17" s="34"/>
      <c r="R17" s="34"/>
      <c r="S17" s="34"/>
      <c r="T17" s="34"/>
      <c r="U17" s="34"/>
      <c r="V17" s="774"/>
    </row>
    <row r="18" spans="1:22" ht="15" customHeight="1" hidden="1" outlineLevel="1">
      <c r="A18" s="430"/>
      <c r="B18" s="34"/>
      <c r="C18" s="34"/>
      <c r="D18" s="34"/>
      <c r="E18" s="34"/>
      <c r="F18" s="34"/>
      <c r="G18" s="34"/>
      <c r="H18" s="34"/>
      <c r="I18" s="34"/>
      <c r="J18" s="34"/>
      <c r="K18" s="34"/>
      <c r="L18" s="34"/>
      <c r="M18" s="34"/>
      <c r="N18" s="34"/>
      <c r="O18" s="34"/>
      <c r="P18" s="34"/>
      <c r="Q18" s="34"/>
      <c r="R18" s="34"/>
      <c r="S18" s="34"/>
      <c r="T18" s="34"/>
      <c r="U18" s="34"/>
      <c r="V18" s="774"/>
    </row>
    <row r="19" spans="1:22" ht="15" customHeight="1" hidden="1" outlineLevel="1">
      <c r="A19" s="430"/>
      <c r="B19" s="34"/>
      <c r="C19" s="34"/>
      <c r="D19" s="34"/>
      <c r="E19" s="34"/>
      <c r="F19" s="34"/>
      <c r="G19" s="34"/>
      <c r="H19" s="34"/>
      <c r="I19" s="34"/>
      <c r="J19" s="34"/>
      <c r="K19" s="34"/>
      <c r="L19" s="34"/>
      <c r="M19" s="34"/>
      <c r="N19" s="34"/>
      <c r="O19" s="34"/>
      <c r="P19" s="34"/>
      <c r="Q19" s="34"/>
      <c r="R19" s="34"/>
      <c r="S19" s="34"/>
      <c r="T19" s="34"/>
      <c r="U19" s="34"/>
      <c r="V19" s="774"/>
    </row>
    <row r="20" spans="1:22" ht="15" customHeight="1" hidden="1" outlineLevel="1">
      <c r="A20" s="430"/>
      <c r="B20" s="34"/>
      <c r="C20" s="34"/>
      <c r="D20" s="34"/>
      <c r="E20" s="34"/>
      <c r="F20" s="34"/>
      <c r="G20" s="34"/>
      <c r="H20" s="34"/>
      <c r="I20" s="34"/>
      <c r="J20" s="34"/>
      <c r="K20" s="34"/>
      <c r="L20" s="34"/>
      <c r="M20" s="34"/>
      <c r="N20" s="34"/>
      <c r="O20" s="34"/>
      <c r="P20" s="34"/>
      <c r="Q20" s="34"/>
      <c r="R20" s="34"/>
      <c r="S20" s="34"/>
      <c r="T20" s="34"/>
      <c r="U20" s="34"/>
      <c r="V20" s="774"/>
    </row>
    <row r="21" spans="1:22" ht="15" customHeight="1" hidden="1" outlineLevel="1">
      <c r="A21" s="430"/>
      <c r="B21" s="34"/>
      <c r="C21" s="34"/>
      <c r="D21" s="34"/>
      <c r="E21" s="34"/>
      <c r="F21" s="34"/>
      <c r="G21" s="34"/>
      <c r="H21" s="34"/>
      <c r="I21" s="34"/>
      <c r="J21" s="34"/>
      <c r="K21" s="34"/>
      <c r="L21" s="34"/>
      <c r="M21" s="34"/>
      <c r="N21" s="34"/>
      <c r="O21" s="34"/>
      <c r="P21" s="34"/>
      <c r="Q21" s="34"/>
      <c r="R21" s="34"/>
      <c r="S21" s="34"/>
      <c r="T21" s="34"/>
      <c r="U21" s="34"/>
      <c r="V21" s="774"/>
    </row>
    <row r="22" spans="1:22" ht="15" customHeight="1" hidden="1" outlineLevel="1">
      <c r="A22" s="430"/>
      <c r="B22" s="34"/>
      <c r="C22" s="34"/>
      <c r="D22" s="34"/>
      <c r="E22" s="34"/>
      <c r="F22" s="34"/>
      <c r="G22" s="34"/>
      <c r="H22" s="34"/>
      <c r="I22" s="34"/>
      <c r="J22" s="34"/>
      <c r="K22" s="34"/>
      <c r="L22" s="34"/>
      <c r="M22" s="34"/>
      <c r="N22" s="34"/>
      <c r="O22" s="34"/>
      <c r="P22" s="34"/>
      <c r="Q22" s="34"/>
      <c r="R22" s="34"/>
      <c r="S22" s="34"/>
      <c r="T22" s="34"/>
      <c r="U22" s="34"/>
      <c r="V22" s="774"/>
    </row>
    <row r="23" spans="1:22" ht="15" customHeight="1" hidden="1" outlineLevel="1">
      <c r="A23" s="430"/>
      <c r="B23" s="34"/>
      <c r="C23" s="34"/>
      <c r="D23" s="34"/>
      <c r="E23" s="34"/>
      <c r="F23" s="34"/>
      <c r="G23" s="34"/>
      <c r="H23" s="34"/>
      <c r="I23" s="34"/>
      <c r="J23" s="34"/>
      <c r="K23" s="34"/>
      <c r="L23" s="34"/>
      <c r="M23" s="34"/>
      <c r="N23" s="34"/>
      <c r="O23" s="34"/>
      <c r="P23" s="34"/>
      <c r="Q23" s="34"/>
      <c r="R23" s="34"/>
      <c r="S23" s="34"/>
      <c r="T23" s="34"/>
      <c r="U23" s="34"/>
      <c r="V23" s="774"/>
    </row>
    <row r="24" spans="1:22" ht="15" customHeight="1" hidden="1" outlineLevel="1">
      <c r="A24" s="430"/>
      <c r="B24" s="34"/>
      <c r="C24" s="34"/>
      <c r="D24" s="34"/>
      <c r="E24" s="34"/>
      <c r="F24" s="34"/>
      <c r="G24" s="34"/>
      <c r="H24" s="34"/>
      <c r="I24" s="34"/>
      <c r="J24" s="34"/>
      <c r="K24" s="34"/>
      <c r="L24" s="34"/>
      <c r="M24" s="34"/>
      <c r="N24" s="34"/>
      <c r="O24" s="34"/>
      <c r="P24" s="34"/>
      <c r="Q24" s="34"/>
      <c r="R24" s="34"/>
      <c r="S24" s="34"/>
      <c r="T24" s="34"/>
      <c r="U24" s="34"/>
      <c r="V24" s="774"/>
    </row>
    <row r="25" spans="1:22" ht="15" customHeight="1" hidden="1" outlineLevel="1">
      <c r="A25" s="402"/>
      <c r="B25" s="34"/>
      <c r="C25" s="34"/>
      <c r="D25" s="34"/>
      <c r="E25" s="34"/>
      <c r="F25" s="34"/>
      <c r="G25" s="34"/>
      <c r="H25" s="34"/>
      <c r="I25" s="34"/>
      <c r="J25" s="34"/>
      <c r="K25" s="34"/>
      <c r="L25" s="34"/>
      <c r="M25" s="34"/>
      <c r="N25" s="34"/>
      <c r="O25" s="34"/>
      <c r="P25" s="34"/>
      <c r="Q25" s="34"/>
      <c r="R25" s="34"/>
      <c r="S25" s="34"/>
      <c r="T25" s="34"/>
      <c r="U25" s="34"/>
      <c r="V25" s="774"/>
    </row>
    <row r="26" spans="1:22" ht="15" customHeight="1" hidden="1" outlineLevel="1">
      <c r="A26" s="402"/>
      <c r="B26" s="34"/>
      <c r="C26" s="34"/>
      <c r="D26" s="34"/>
      <c r="E26" s="34"/>
      <c r="F26" s="34"/>
      <c r="G26" s="34"/>
      <c r="H26" s="34"/>
      <c r="I26" s="34"/>
      <c r="J26" s="34"/>
      <c r="K26" s="34"/>
      <c r="L26" s="34"/>
      <c r="M26" s="34"/>
      <c r="N26" s="34"/>
      <c r="O26" s="34"/>
      <c r="P26" s="34"/>
      <c r="Q26" s="34"/>
      <c r="R26" s="34"/>
      <c r="S26" s="34"/>
      <c r="T26" s="34"/>
      <c r="U26" s="34"/>
      <c r="V26" s="774"/>
    </row>
    <row r="27" spans="1:22" ht="15" customHeight="1" hidden="1" outlineLevel="1">
      <c r="A27" s="402"/>
      <c r="B27" s="34"/>
      <c r="C27" s="34"/>
      <c r="D27" s="34"/>
      <c r="E27" s="34"/>
      <c r="F27" s="34"/>
      <c r="G27" s="34"/>
      <c r="H27" s="34"/>
      <c r="I27" s="34"/>
      <c r="J27" s="34"/>
      <c r="K27" s="34"/>
      <c r="L27" s="34"/>
      <c r="M27" s="34"/>
      <c r="N27" s="34"/>
      <c r="O27" s="34"/>
      <c r="P27" s="34"/>
      <c r="Q27" s="34"/>
      <c r="R27" s="34"/>
      <c r="S27" s="34"/>
      <c r="T27" s="34"/>
      <c r="U27" s="34"/>
      <c r="V27" s="774"/>
    </row>
    <row r="28" spans="1:22" ht="15" customHeight="1" hidden="1" outlineLevel="1">
      <c r="A28" s="402"/>
      <c r="B28" s="34"/>
      <c r="C28" s="34"/>
      <c r="D28" s="34"/>
      <c r="E28" s="34"/>
      <c r="F28" s="34"/>
      <c r="G28" s="34"/>
      <c r="H28" s="34"/>
      <c r="I28" s="34"/>
      <c r="J28" s="34"/>
      <c r="K28" s="34"/>
      <c r="L28" s="34"/>
      <c r="M28" s="34"/>
      <c r="N28" s="34"/>
      <c r="O28" s="34"/>
      <c r="P28" s="34"/>
      <c r="Q28" s="34"/>
      <c r="R28" s="34"/>
      <c r="S28" s="34"/>
      <c r="T28" s="34"/>
      <c r="U28" s="34"/>
      <c r="V28" s="774"/>
    </row>
    <row r="29" spans="1:22" ht="15" customHeight="1" hidden="1" outlineLevel="1">
      <c r="A29" s="402"/>
      <c r="B29" s="34"/>
      <c r="C29" s="34"/>
      <c r="D29" s="34"/>
      <c r="E29" s="34"/>
      <c r="F29" s="34"/>
      <c r="G29" s="34"/>
      <c r="H29" s="34"/>
      <c r="I29" s="34"/>
      <c r="J29" s="34"/>
      <c r="K29" s="34"/>
      <c r="L29" s="34"/>
      <c r="M29" s="34"/>
      <c r="N29" s="34"/>
      <c r="O29" s="34"/>
      <c r="P29" s="34"/>
      <c r="Q29" s="34"/>
      <c r="R29" s="34"/>
      <c r="S29" s="34"/>
      <c r="T29" s="34"/>
      <c r="U29" s="34"/>
      <c r="V29" s="774"/>
    </row>
    <row r="30" spans="1:22" ht="15" customHeight="1" hidden="1" outlineLevel="1">
      <c r="A30" s="430"/>
      <c r="B30" s="34"/>
      <c r="C30" s="34"/>
      <c r="D30" s="34"/>
      <c r="E30" s="34"/>
      <c r="F30" s="34"/>
      <c r="G30" s="34"/>
      <c r="H30" s="34"/>
      <c r="I30" s="34"/>
      <c r="J30" s="34"/>
      <c r="K30" s="34"/>
      <c r="L30" s="34"/>
      <c r="M30" s="34"/>
      <c r="N30" s="34"/>
      <c r="O30" s="34"/>
      <c r="P30" s="34"/>
      <c r="Q30" s="34"/>
      <c r="R30" s="34"/>
      <c r="S30" s="34"/>
      <c r="T30" s="34"/>
      <c r="U30" s="34"/>
      <c r="V30" s="774"/>
    </row>
    <row r="31" spans="1:22" ht="15" customHeight="1" hidden="1" outlineLevel="1">
      <c r="A31" s="430"/>
      <c r="B31" s="34"/>
      <c r="C31" s="34"/>
      <c r="D31" s="34"/>
      <c r="E31" s="34"/>
      <c r="F31" s="34"/>
      <c r="G31" s="34"/>
      <c r="H31" s="34"/>
      <c r="I31" s="34"/>
      <c r="J31" s="34"/>
      <c r="K31" s="34"/>
      <c r="L31" s="34"/>
      <c r="M31" s="34"/>
      <c r="N31" s="34"/>
      <c r="O31" s="34"/>
      <c r="P31" s="34"/>
      <c r="Q31" s="34"/>
      <c r="R31" s="34"/>
      <c r="S31" s="34"/>
      <c r="T31" s="34"/>
      <c r="U31" s="34"/>
      <c r="V31" s="774"/>
    </row>
    <row r="32" spans="1:22" ht="15" customHeight="1" hidden="1" outlineLevel="1">
      <c r="A32" s="430"/>
      <c r="B32" s="34"/>
      <c r="C32" s="34"/>
      <c r="D32" s="34"/>
      <c r="E32" s="34"/>
      <c r="F32" s="34"/>
      <c r="G32" s="34"/>
      <c r="H32" s="34"/>
      <c r="I32" s="34"/>
      <c r="J32" s="34"/>
      <c r="K32" s="34"/>
      <c r="L32" s="34"/>
      <c r="M32" s="34"/>
      <c r="N32" s="34"/>
      <c r="O32" s="34"/>
      <c r="P32" s="34"/>
      <c r="Q32" s="34"/>
      <c r="R32" s="34"/>
      <c r="S32" s="34"/>
      <c r="T32" s="34"/>
      <c r="U32" s="34"/>
      <c r="V32" s="774"/>
    </row>
    <row r="33" spans="1:22" ht="15" customHeight="1" hidden="1" outlineLevel="1">
      <c r="A33" s="430"/>
      <c r="B33" s="34"/>
      <c r="C33" s="34"/>
      <c r="D33" s="34"/>
      <c r="E33" s="34"/>
      <c r="F33" s="34"/>
      <c r="G33" s="34"/>
      <c r="H33" s="34"/>
      <c r="I33" s="34"/>
      <c r="J33" s="34"/>
      <c r="K33" s="34"/>
      <c r="L33" s="34"/>
      <c r="M33" s="34"/>
      <c r="N33" s="34"/>
      <c r="O33" s="34"/>
      <c r="P33" s="34"/>
      <c r="Q33" s="34"/>
      <c r="R33" s="34"/>
      <c r="S33" s="34"/>
      <c r="T33" s="34"/>
      <c r="U33" s="34"/>
      <c r="V33" s="774"/>
    </row>
    <row r="34" spans="1:22" ht="15" customHeight="1" hidden="1" outlineLevel="1">
      <c r="A34" s="402"/>
      <c r="B34" s="34"/>
      <c r="C34" s="34"/>
      <c r="D34" s="34"/>
      <c r="E34" s="34"/>
      <c r="F34" s="34"/>
      <c r="G34" s="34"/>
      <c r="H34" s="34"/>
      <c r="I34" s="34"/>
      <c r="J34" s="34"/>
      <c r="K34" s="34"/>
      <c r="L34" s="34"/>
      <c r="M34" s="34"/>
      <c r="N34" s="34"/>
      <c r="O34" s="34"/>
      <c r="P34" s="34"/>
      <c r="Q34" s="34"/>
      <c r="R34" s="34"/>
      <c r="S34" s="34"/>
      <c r="T34" s="34"/>
      <c r="U34" s="34"/>
      <c r="V34" s="774"/>
    </row>
    <row r="35" spans="1:22" ht="15" customHeight="1" hidden="1" outlineLevel="1">
      <c r="A35" s="402"/>
      <c r="B35" s="34"/>
      <c r="C35" s="34"/>
      <c r="D35" s="34"/>
      <c r="E35" s="34"/>
      <c r="F35" s="34"/>
      <c r="G35" s="34"/>
      <c r="H35" s="34"/>
      <c r="I35" s="34"/>
      <c r="J35" s="34"/>
      <c r="K35" s="34"/>
      <c r="L35" s="34"/>
      <c r="M35" s="34"/>
      <c r="N35" s="34"/>
      <c r="O35" s="34"/>
      <c r="P35" s="34"/>
      <c r="Q35" s="34"/>
      <c r="R35" s="34"/>
      <c r="S35" s="34"/>
      <c r="T35" s="34"/>
      <c r="U35" s="34"/>
      <c r="V35" s="774"/>
    </row>
    <row r="36" spans="1:22" ht="15" customHeight="1" hidden="1" outlineLevel="1">
      <c r="A36" s="402"/>
      <c r="B36" s="34"/>
      <c r="C36" s="34"/>
      <c r="D36" s="34"/>
      <c r="E36" s="34"/>
      <c r="F36" s="34"/>
      <c r="G36" s="34"/>
      <c r="H36" s="34"/>
      <c r="I36" s="34"/>
      <c r="J36" s="34"/>
      <c r="K36" s="34"/>
      <c r="L36" s="34"/>
      <c r="M36" s="34"/>
      <c r="N36" s="34"/>
      <c r="O36" s="34"/>
      <c r="P36" s="34"/>
      <c r="Q36" s="34"/>
      <c r="R36" s="34"/>
      <c r="S36" s="34"/>
      <c r="T36" s="34"/>
      <c r="U36" s="34"/>
      <c r="V36" s="774"/>
    </row>
    <row r="37" spans="1:22" ht="15" customHeight="1" hidden="1" outlineLevel="1">
      <c r="A37" s="402"/>
      <c r="B37" s="34"/>
      <c r="C37" s="34"/>
      <c r="D37" s="34"/>
      <c r="E37" s="34"/>
      <c r="F37" s="34"/>
      <c r="G37" s="34"/>
      <c r="H37" s="34"/>
      <c r="I37" s="34"/>
      <c r="J37" s="34"/>
      <c r="K37" s="34"/>
      <c r="L37" s="34"/>
      <c r="M37" s="34"/>
      <c r="N37" s="34"/>
      <c r="O37" s="34"/>
      <c r="P37" s="34"/>
      <c r="Q37" s="34"/>
      <c r="R37" s="34"/>
      <c r="S37" s="34"/>
      <c r="T37" s="34"/>
      <c r="U37" s="34"/>
      <c r="V37" s="774"/>
    </row>
    <row r="38" spans="1:22" ht="15" customHeight="1" hidden="1" outlineLevel="1">
      <c r="A38" s="430"/>
      <c r="B38" s="34"/>
      <c r="C38" s="34"/>
      <c r="D38" s="34"/>
      <c r="E38" s="34"/>
      <c r="F38" s="34"/>
      <c r="G38" s="34"/>
      <c r="H38" s="34"/>
      <c r="I38" s="34"/>
      <c r="J38" s="34"/>
      <c r="K38" s="34"/>
      <c r="L38" s="34"/>
      <c r="M38" s="34"/>
      <c r="N38" s="34"/>
      <c r="O38" s="34"/>
      <c r="P38" s="34"/>
      <c r="Q38" s="34"/>
      <c r="R38" s="34"/>
      <c r="S38" s="34"/>
      <c r="T38" s="34"/>
      <c r="U38" s="34"/>
      <c r="V38" s="774"/>
    </row>
    <row r="39" spans="1:22" ht="15" customHeight="1" hidden="1" outlineLevel="1">
      <c r="A39" s="402"/>
      <c r="B39" s="34"/>
      <c r="C39" s="34"/>
      <c r="D39" s="34"/>
      <c r="E39" s="34"/>
      <c r="F39" s="34"/>
      <c r="G39" s="34"/>
      <c r="H39" s="34"/>
      <c r="I39" s="34"/>
      <c r="J39" s="34"/>
      <c r="K39" s="34"/>
      <c r="L39" s="34"/>
      <c r="M39" s="34"/>
      <c r="N39" s="34"/>
      <c r="O39" s="34"/>
      <c r="P39" s="34"/>
      <c r="Q39" s="34"/>
      <c r="R39" s="34"/>
      <c r="S39" s="34"/>
      <c r="T39" s="34"/>
      <c r="U39" s="34"/>
      <c r="V39" s="774"/>
    </row>
    <row r="40" spans="1:22" ht="15" customHeight="1" hidden="1" outlineLevel="1">
      <c r="A40" s="402"/>
      <c r="B40" s="34"/>
      <c r="C40" s="34"/>
      <c r="D40" s="34"/>
      <c r="E40" s="34"/>
      <c r="F40" s="34"/>
      <c r="G40" s="34"/>
      <c r="H40" s="34"/>
      <c r="I40" s="34"/>
      <c r="J40" s="34"/>
      <c r="K40" s="34"/>
      <c r="L40" s="34"/>
      <c r="M40" s="34"/>
      <c r="N40" s="34"/>
      <c r="O40" s="34"/>
      <c r="P40" s="34"/>
      <c r="Q40" s="34"/>
      <c r="R40" s="34"/>
      <c r="S40" s="34"/>
      <c r="T40" s="34"/>
      <c r="U40" s="34"/>
      <c r="V40" s="774"/>
    </row>
    <row r="41" spans="1:22" ht="15" customHeight="1" hidden="1" outlineLevel="1">
      <c r="A41" s="402"/>
      <c r="B41" s="34"/>
      <c r="C41" s="34"/>
      <c r="D41" s="34"/>
      <c r="E41" s="34"/>
      <c r="F41" s="34"/>
      <c r="G41" s="34"/>
      <c r="H41" s="34"/>
      <c r="I41" s="34"/>
      <c r="J41" s="34"/>
      <c r="K41" s="34"/>
      <c r="L41" s="34"/>
      <c r="M41" s="34"/>
      <c r="N41" s="34"/>
      <c r="O41" s="34"/>
      <c r="P41" s="34"/>
      <c r="Q41" s="34"/>
      <c r="R41" s="34"/>
      <c r="S41" s="34"/>
      <c r="T41" s="34"/>
      <c r="U41" s="34"/>
      <c r="V41" s="774"/>
    </row>
    <row r="42" spans="1:22" ht="15.75" customHeight="1" hidden="1" outlineLevel="1" thickBot="1">
      <c r="A42" s="430"/>
      <c r="B42" s="34"/>
      <c r="C42" s="34"/>
      <c r="D42" s="34"/>
      <c r="E42" s="34"/>
      <c r="F42" s="34"/>
      <c r="G42" s="34"/>
      <c r="H42" s="34"/>
      <c r="I42" s="34"/>
      <c r="J42" s="34"/>
      <c r="K42" s="34"/>
      <c r="L42" s="34"/>
      <c r="M42" s="34"/>
      <c r="N42" s="34"/>
      <c r="O42" s="34"/>
      <c r="P42" s="34"/>
      <c r="Q42" s="34"/>
      <c r="R42" s="34"/>
      <c r="S42" s="34"/>
      <c r="T42" s="34"/>
      <c r="U42" s="34"/>
      <c r="V42" s="774"/>
    </row>
    <row r="43" spans="1:22" ht="16.5" customHeight="1" collapsed="1">
      <c r="A43" s="784" t="s">
        <v>71</v>
      </c>
      <c r="B43" s="785"/>
      <c r="C43" s="785"/>
      <c r="D43" s="785"/>
      <c r="E43" s="785"/>
      <c r="F43" s="785"/>
      <c r="G43" s="785"/>
      <c r="H43" s="785"/>
      <c r="I43" s="785"/>
      <c r="J43" s="785"/>
      <c r="K43" s="785"/>
      <c r="L43" s="785"/>
      <c r="M43" s="785"/>
      <c r="N43" s="785"/>
      <c r="O43" s="785"/>
      <c r="P43" s="785"/>
      <c r="Q43" s="785"/>
      <c r="R43" s="785"/>
      <c r="S43" s="785"/>
      <c r="T43" s="785"/>
      <c r="U43" s="785"/>
      <c r="V43" s="871" t="s">
        <v>3120</v>
      </c>
    </row>
    <row r="44" spans="1:22" ht="19.5" customHeight="1" thickBot="1">
      <c r="A44" s="873"/>
      <c r="B44" s="874"/>
      <c r="C44" s="874"/>
      <c r="D44" s="874"/>
      <c r="E44" s="874"/>
      <c r="F44" s="874"/>
      <c r="G44" s="874"/>
      <c r="H44" s="874"/>
      <c r="I44" s="874"/>
      <c r="J44" s="874"/>
      <c r="K44" s="874"/>
      <c r="L44" s="874"/>
      <c r="M44" s="874"/>
      <c r="N44" s="874"/>
      <c r="O44" s="874"/>
      <c r="P44" s="874"/>
      <c r="Q44" s="874"/>
      <c r="R44" s="874"/>
      <c r="S44" s="874"/>
      <c r="T44" s="874"/>
      <c r="U44" s="874"/>
      <c r="V44" s="885"/>
    </row>
    <row r="45" spans="1:22" ht="54.95" customHeight="1">
      <c r="A45" s="878" t="s">
        <v>64</v>
      </c>
      <c r="B45" s="865" t="s">
        <v>53</v>
      </c>
      <c r="C45" s="865" t="s">
        <v>51</v>
      </c>
      <c r="D45" s="865" t="s">
        <v>50</v>
      </c>
      <c r="E45" s="865" t="s">
        <v>63</v>
      </c>
      <c r="F45" s="865" t="s">
        <v>62</v>
      </c>
      <c r="G45" s="865" t="s">
        <v>857</v>
      </c>
      <c r="H45" s="888" t="s">
        <v>3127</v>
      </c>
      <c r="I45" s="886" t="s">
        <v>973</v>
      </c>
      <c r="J45" s="865" t="s">
        <v>972</v>
      </c>
      <c r="K45" s="865" t="s">
        <v>971</v>
      </c>
      <c r="L45" s="865" t="s">
        <v>970</v>
      </c>
      <c r="M45" s="865" t="s">
        <v>70</v>
      </c>
      <c r="N45" s="880" t="s">
        <v>3106</v>
      </c>
      <c r="O45" s="882"/>
      <c r="P45" s="880" t="s">
        <v>3107</v>
      </c>
      <c r="Q45" s="881"/>
      <c r="R45" s="865" t="s">
        <v>968</v>
      </c>
      <c r="S45" s="865" t="s">
        <v>3130</v>
      </c>
      <c r="T45" s="865" t="s">
        <v>969</v>
      </c>
      <c r="U45" s="865" t="s">
        <v>967</v>
      </c>
      <c r="V45" s="773" t="s">
        <v>69</v>
      </c>
    </row>
    <row r="46" spans="1:22" ht="75" customHeight="1">
      <c r="A46" s="879"/>
      <c r="B46" s="866"/>
      <c r="C46" s="866"/>
      <c r="D46" s="866"/>
      <c r="E46" s="866"/>
      <c r="F46" s="866"/>
      <c r="G46" s="866"/>
      <c r="H46" s="889"/>
      <c r="I46" s="887"/>
      <c r="J46" s="866"/>
      <c r="K46" s="866"/>
      <c r="L46" s="866"/>
      <c r="M46" s="866"/>
      <c r="N46" s="344" t="s">
        <v>3108</v>
      </c>
      <c r="O46" s="344" t="s">
        <v>3109</v>
      </c>
      <c r="P46" s="344" t="s">
        <v>3110</v>
      </c>
      <c r="Q46" s="344" t="s">
        <v>3111</v>
      </c>
      <c r="R46" s="866"/>
      <c r="S46" s="866"/>
      <c r="T46" s="866"/>
      <c r="U46" s="866"/>
      <c r="V46" s="774"/>
    </row>
    <row r="47" spans="1:22" ht="15">
      <c r="A47" s="421">
        <v>1</v>
      </c>
      <c r="B47" s="431"/>
      <c r="C47" s="431"/>
      <c r="D47" s="431"/>
      <c r="E47" s="431"/>
      <c r="F47" s="431"/>
      <c r="G47" s="431"/>
      <c r="H47" s="233"/>
      <c r="I47" s="233"/>
      <c r="J47" s="431"/>
      <c r="K47" s="431"/>
      <c r="L47" s="431"/>
      <c r="M47" s="431"/>
      <c r="N47" s="431"/>
      <c r="O47" s="431"/>
      <c r="P47" s="431"/>
      <c r="Q47" s="431"/>
      <c r="R47" s="431"/>
      <c r="S47" s="431"/>
      <c r="T47" s="431"/>
      <c r="U47" s="431"/>
      <c r="V47" s="774"/>
    </row>
    <row r="48" spans="1:22" ht="15">
      <c r="A48" s="421">
        <v>2</v>
      </c>
      <c r="B48" s="431"/>
      <c r="C48" s="431"/>
      <c r="D48" s="431"/>
      <c r="E48" s="431"/>
      <c r="F48" s="431"/>
      <c r="G48" s="431"/>
      <c r="H48" s="233"/>
      <c r="I48" s="233"/>
      <c r="J48" s="431"/>
      <c r="K48" s="431"/>
      <c r="L48" s="431"/>
      <c r="M48" s="431"/>
      <c r="N48" s="431"/>
      <c r="O48" s="431"/>
      <c r="P48" s="431"/>
      <c r="Q48" s="431"/>
      <c r="R48" s="431"/>
      <c r="S48" s="431"/>
      <c r="T48" s="431"/>
      <c r="U48" s="431"/>
      <c r="V48" s="774"/>
    </row>
    <row r="49" spans="1:22" ht="15">
      <c r="A49" s="32">
        <v>3</v>
      </c>
      <c r="B49" s="431"/>
      <c r="C49" s="431"/>
      <c r="D49" s="431"/>
      <c r="E49" s="431"/>
      <c r="F49" s="431"/>
      <c r="G49" s="431"/>
      <c r="H49" s="233"/>
      <c r="I49" s="233"/>
      <c r="J49" s="431"/>
      <c r="K49" s="431"/>
      <c r="L49" s="431"/>
      <c r="M49" s="431"/>
      <c r="N49" s="431"/>
      <c r="O49" s="431"/>
      <c r="P49" s="431"/>
      <c r="Q49" s="431"/>
      <c r="R49" s="431"/>
      <c r="S49" s="431"/>
      <c r="T49" s="431"/>
      <c r="U49" s="431"/>
      <c r="V49" s="774"/>
    </row>
    <row r="50" spans="1:22" ht="15.75" thickBot="1">
      <c r="A50" s="422" t="s">
        <v>59</v>
      </c>
      <c r="B50" s="432"/>
      <c r="C50" s="432"/>
      <c r="D50" s="432"/>
      <c r="E50" s="432"/>
      <c r="F50" s="432"/>
      <c r="G50" s="432"/>
      <c r="H50" s="125"/>
      <c r="I50" s="125"/>
      <c r="J50" s="432"/>
      <c r="K50" s="432"/>
      <c r="L50" s="432"/>
      <c r="M50" s="432"/>
      <c r="N50" s="432"/>
      <c r="O50" s="432"/>
      <c r="P50" s="432"/>
      <c r="Q50" s="432"/>
      <c r="R50" s="432"/>
      <c r="S50" s="432"/>
      <c r="T50" s="432"/>
      <c r="U50" s="432"/>
      <c r="V50" s="775"/>
    </row>
    <row r="51" spans="1:22" ht="15" hidden="1" outlineLevel="1">
      <c r="A51" s="343" t="s">
        <v>59</v>
      </c>
      <c r="B51" s="12"/>
      <c r="C51" s="12"/>
      <c r="D51" s="12"/>
      <c r="E51" s="12"/>
      <c r="F51" s="12"/>
      <c r="G51" s="12"/>
      <c r="H51" s="345"/>
      <c r="I51" s="345"/>
      <c r="J51" s="12"/>
      <c r="K51" s="12"/>
      <c r="L51" s="12"/>
      <c r="M51" s="12"/>
      <c r="N51" s="12"/>
      <c r="O51" s="12"/>
      <c r="P51" s="12"/>
      <c r="Q51" s="12"/>
      <c r="R51" s="12"/>
      <c r="S51" s="12"/>
      <c r="T51" s="12"/>
      <c r="U51" s="12"/>
      <c r="V51" s="883" t="s">
        <v>69</v>
      </c>
    </row>
    <row r="52" spans="1:22" ht="15" hidden="1" outlineLevel="1">
      <c r="A52" s="339" t="s">
        <v>59</v>
      </c>
      <c r="B52" s="341"/>
      <c r="C52" s="341"/>
      <c r="D52" s="341"/>
      <c r="E52" s="341"/>
      <c r="F52" s="341"/>
      <c r="G52" s="341"/>
      <c r="H52" s="233"/>
      <c r="I52" s="233"/>
      <c r="J52" s="341"/>
      <c r="K52" s="341"/>
      <c r="L52" s="341"/>
      <c r="M52" s="341"/>
      <c r="N52" s="341"/>
      <c r="O52" s="341"/>
      <c r="P52" s="341"/>
      <c r="Q52" s="341"/>
      <c r="R52" s="341"/>
      <c r="S52" s="341"/>
      <c r="T52" s="341"/>
      <c r="U52" s="341"/>
      <c r="V52" s="883"/>
    </row>
    <row r="53" spans="1:22" ht="15" hidden="1" outlineLevel="1">
      <c r="A53" s="339" t="s">
        <v>59</v>
      </c>
      <c r="B53" s="341"/>
      <c r="C53" s="341"/>
      <c r="D53" s="341"/>
      <c r="E53" s="341"/>
      <c r="F53" s="341"/>
      <c r="G53" s="341"/>
      <c r="H53" s="233"/>
      <c r="I53" s="233"/>
      <c r="J53" s="341"/>
      <c r="K53" s="341"/>
      <c r="L53" s="341"/>
      <c r="M53" s="341"/>
      <c r="N53" s="341"/>
      <c r="O53" s="341"/>
      <c r="P53" s="341"/>
      <c r="Q53" s="341"/>
      <c r="R53" s="341"/>
      <c r="S53" s="341"/>
      <c r="T53" s="341"/>
      <c r="U53" s="341"/>
      <c r="V53" s="883"/>
    </row>
    <row r="54" spans="1:22" ht="15" hidden="1" outlineLevel="1">
      <c r="A54" s="339" t="s">
        <v>59</v>
      </c>
      <c r="B54" s="341"/>
      <c r="C54" s="341"/>
      <c r="D54" s="341"/>
      <c r="E54" s="341"/>
      <c r="F54" s="341"/>
      <c r="G54" s="341"/>
      <c r="H54" s="233"/>
      <c r="I54" s="233"/>
      <c r="J54" s="341"/>
      <c r="K54" s="341"/>
      <c r="L54" s="341"/>
      <c r="M54" s="341"/>
      <c r="N54" s="341"/>
      <c r="O54" s="341"/>
      <c r="P54" s="341"/>
      <c r="Q54" s="341"/>
      <c r="R54" s="341"/>
      <c r="S54" s="341"/>
      <c r="T54" s="341"/>
      <c r="U54" s="341"/>
      <c r="V54" s="883"/>
    </row>
    <row r="55" spans="1:22" ht="15" hidden="1" outlineLevel="1">
      <c r="A55" s="339" t="s">
        <v>59</v>
      </c>
      <c r="B55" s="341"/>
      <c r="C55" s="341"/>
      <c r="D55" s="341"/>
      <c r="E55" s="341"/>
      <c r="F55" s="341"/>
      <c r="G55" s="341"/>
      <c r="H55" s="233"/>
      <c r="I55" s="233"/>
      <c r="J55" s="341"/>
      <c r="K55" s="341"/>
      <c r="L55" s="341"/>
      <c r="M55" s="341"/>
      <c r="N55" s="341"/>
      <c r="O55" s="341"/>
      <c r="P55" s="341"/>
      <c r="Q55" s="341"/>
      <c r="R55" s="341"/>
      <c r="S55" s="341"/>
      <c r="T55" s="341"/>
      <c r="U55" s="341"/>
      <c r="V55" s="883"/>
    </row>
    <row r="56" spans="1:22" ht="15" hidden="1" outlineLevel="1">
      <c r="A56" s="339" t="s">
        <v>59</v>
      </c>
      <c r="B56" s="341"/>
      <c r="C56" s="341"/>
      <c r="D56" s="341"/>
      <c r="E56" s="341"/>
      <c r="F56" s="341"/>
      <c r="G56" s="341"/>
      <c r="H56" s="233"/>
      <c r="I56" s="233"/>
      <c r="J56" s="341"/>
      <c r="K56" s="341"/>
      <c r="L56" s="341"/>
      <c r="M56" s="341"/>
      <c r="N56" s="341"/>
      <c r="O56" s="341"/>
      <c r="P56" s="341"/>
      <c r="Q56" s="341"/>
      <c r="R56" s="341"/>
      <c r="S56" s="341"/>
      <c r="T56" s="341"/>
      <c r="U56" s="341"/>
      <c r="V56" s="883"/>
    </row>
    <row r="57" spans="1:22" ht="15" hidden="1" outlineLevel="1">
      <c r="A57" s="339" t="s">
        <v>59</v>
      </c>
      <c r="B57" s="341"/>
      <c r="C57" s="341"/>
      <c r="D57" s="341"/>
      <c r="E57" s="341"/>
      <c r="F57" s="341"/>
      <c r="G57" s="341"/>
      <c r="H57" s="233"/>
      <c r="I57" s="233"/>
      <c r="J57" s="341"/>
      <c r="K57" s="341"/>
      <c r="L57" s="341"/>
      <c r="M57" s="341"/>
      <c r="N57" s="341"/>
      <c r="O57" s="341"/>
      <c r="P57" s="341"/>
      <c r="Q57" s="341"/>
      <c r="R57" s="341"/>
      <c r="S57" s="341"/>
      <c r="T57" s="341"/>
      <c r="U57" s="341"/>
      <c r="V57" s="883"/>
    </row>
    <row r="58" spans="1:22" ht="15" hidden="1" outlineLevel="1">
      <c r="A58" s="339" t="s">
        <v>59</v>
      </c>
      <c r="B58" s="341"/>
      <c r="C58" s="341"/>
      <c r="D58" s="341"/>
      <c r="E58" s="341"/>
      <c r="F58" s="341"/>
      <c r="G58" s="341"/>
      <c r="H58" s="233"/>
      <c r="I58" s="233"/>
      <c r="J58" s="341"/>
      <c r="K58" s="341"/>
      <c r="L58" s="341"/>
      <c r="M58" s="341"/>
      <c r="N58" s="341"/>
      <c r="O58" s="341"/>
      <c r="P58" s="341"/>
      <c r="Q58" s="341"/>
      <c r="R58" s="341"/>
      <c r="S58" s="341"/>
      <c r="T58" s="341"/>
      <c r="U58" s="341"/>
      <c r="V58" s="883"/>
    </row>
    <row r="59" spans="1:22" ht="15" hidden="1" outlineLevel="1">
      <c r="A59" s="339" t="s">
        <v>59</v>
      </c>
      <c r="B59" s="341"/>
      <c r="C59" s="341"/>
      <c r="D59" s="341"/>
      <c r="E59" s="341"/>
      <c r="F59" s="341"/>
      <c r="G59" s="341"/>
      <c r="H59" s="233"/>
      <c r="I59" s="233"/>
      <c r="J59" s="341"/>
      <c r="K59" s="341"/>
      <c r="L59" s="341"/>
      <c r="M59" s="341"/>
      <c r="N59" s="341"/>
      <c r="O59" s="341"/>
      <c r="P59" s="341"/>
      <c r="Q59" s="341"/>
      <c r="R59" s="341"/>
      <c r="S59" s="341"/>
      <c r="T59" s="341"/>
      <c r="U59" s="341"/>
      <c r="V59" s="883"/>
    </row>
    <row r="60" spans="1:22" ht="15" hidden="1" outlineLevel="1">
      <c r="A60" s="339" t="s">
        <v>59</v>
      </c>
      <c r="B60" s="341"/>
      <c r="C60" s="341"/>
      <c r="D60" s="341"/>
      <c r="E60" s="341"/>
      <c r="F60" s="341"/>
      <c r="G60" s="341"/>
      <c r="H60" s="233"/>
      <c r="I60" s="233"/>
      <c r="J60" s="341"/>
      <c r="K60" s="341"/>
      <c r="L60" s="341"/>
      <c r="M60" s="341"/>
      <c r="N60" s="341"/>
      <c r="O60" s="341"/>
      <c r="P60" s="341"/>
      <c r="Q60" s="341"/>
      <c r="R60" s="341"/>
      <c r="S60" s="341"/>
      <c r="T60" s="341"/>
      <c r="U60" s="341"/>
      <c r="V60" s="883"/>
    </row>
    <row r="61" spans="1:22" ht="15" hidden="1" outlineLevel="1">
      <c r="A61" s="339" t="s">
        <v>59</v>
      </c>
      <c r="B61" s="341"/>
      <c r="C61" s="341"/>
      <c r="D61" s="341"/>
      <c r="E61" s="341"/>
      <c r="F61" s="341"/>
      <c r="G61" s="341"/>
      <c r="H61" s="233"/>
      <c r="I61" s="233"/>
      <c r="J61" s="341"/>
      <c r="K61" s="341"/>
      <c r="L61" s="341"/>
      <c r="M61" s="341"/>
      <c r="N61" s="341"/>
      <c r="O61" s="341"/>
      <c r="P61" s="341"/>
      <c r="Q61" s="341"/>
      <c r="R61" s="341"/>
      <c r="S61" s="341"/>
      <c r="T61" s="341"/>
      <c r="U61" s="341"/>
      <c r="V61" s="883"/>
    </row>
    <row r="62" spans="1:22" ht="15" hidden="1" outlineLevel="1">
      <c r="A62" s="339" t="s">
        <v>59</v>
      </c>
      <c r="B62" s="341"/>
      <c r="C62" s="341"/>
      <c r="D62" s="341"/>
      <c r="E62" s="341"/>
      <c r="F62" s="341"/>
      <c r="G62" s="341"/>
      <c r="H62" s="233"/>
      <c r="I62" s="233"/>
      <c r="J62" s="341"/>
      <c r="K62" s="341"/>
      <c r="L62" s="341"/>
      <c r="M62" s="341"/>
      <c r="N62" s="341"/>
      <c r="O62" s="341"/>
      <c r="P62" s="341"/>
      <c r="Q62" s="341"/>
      <c r="R62" s="341"/>
      <c r="S62" s="341"/>
      <c r="T62" s="341"/>
      <c r="U62" s="341"/>
      <c r="V62" s="883"/>
    </row>
    <row r="63" spans="1:22" ht="15" hidden="1" outlineLevel="1">
      <c r="A63" s="339" t="s">
        <v>59</v>
      </c>
      <c r="B63" s="341"/>
      <c r="C63" s="341"/>
      <c r="D63" s="341"/>
      <c r="E63" s="341"/>
      <c r="F63" s="341"/>
      <c r="G63" s="341"/>
      <c r="H63" s="233"/>
      <c r="I63" s="233"/>
      <c r="J63" s="341"/>
      <c r="K63" s="341"/>
      <c r="L63" s="341"/>
      <c r="M63" s="341"/>
      <c r="N63" s="341"/>
      <c r="O63" s="341"/>
      <c r="P63" s="341"/>
      <c r="Q63" s="341"/>
      <c r="R63" s="341"/>
      <c r="S63" s="341"/>
      <c r="T63" s="341"/>
      <c r="U63" s="341"/>
      <c r="V63" s="883"/>
    </row>
    <row r="64" spans="1:22" ht="15" hidden="1" outlineLevel="1">
      <c r="A64" s="339" t="s">
        <v>59</v>
      </c>
      <c r="B64" s="341"/>
      <c r="C64" s="341"/>
      <c r="D64" s="341"/>
      <c r="E64" s="341"/>
      <c r="F64" s="341"/>
      <c r="G64" s="341"/>
      <c r="H64" s="233"/>
      <c r="I64" s="233"/>
      <c r="J64" s="341"/>
      <c r="K64" s="341"/>
      <c r="L64" s="341"/>
      <c r="M64" s="341"/>
      <c r="N64" s="341"/>
      <c r="O64" s="341"/>
      <c r="P64" s="341"/>
      <c r="Q64" s="341"/>
      <c r="R64" s="341"/>
      <c r="S64" s="341"/>
      <c r="T64" s="341"/>
      <c r="U64" s="341"/>
      <c r="V64" s="883"/>
    </row>
    <row r="65" spans="1:22" ht="15" hidden="1" outlineLevel="1">
      <c r="A65" s="339" t="s">
        <v>59</v>
      </c>
      <c r="B65" s="341"/>
      <c r="C65" s="341"/>
      <c r="D65" s="341"/>
      <c r="E65" s="341"/>
      <c r="F65" s="341"/>
      <c r="G65" s="341"/>
      <c r="H65" s="233"/>
      <c r="I65" s="233"/>
      <c r="J65" s="341"/>
      <c r="K65" s="341"/>
      <c r="L65" s="341"/>
      <c r="M65" s="341"/>
      <c r="N65" s="341"/>
      <c r="O65" s="341"/>
      <c r="P65" s="341"/>
      <c r="Q65" s="341"/>
      <c r="R65" s="341"/>
      <c r="S65" s="341"/>
      <c r="T65" s="341"/>
      <c r="U65" s="341"/>
      <c r="V65" s="883"/>
    </row>
    <row r="66" spans="1:22" ht="15" hidden="1" outlineLevel="1">
      <c r="A66" s="339" t="s">
        <v>59</v>
      </c>
      <c r="B66" s="341"/>
      <c r="C66" s="341"/>
      <c r="D66" s="341"/>
      <c r="E66" s="341"/>
      <c r="F66" s="341"/>
      <c r="G66" s="341"/>
      <c r="H66" s="233"/>
      <c r="I66" s="233"/>
      <c r="J66" s="341"/>
      <c r="K66" s="341"/>
      <c r="L66" s="341"/>
      <c r="M66" s="341"/>
      <c r="N66" s="341"/>
      <c r="O66" s="341"/>
      <c r="P66" s="341"/>
      <c r="Q66" s="341"/>
      <c r="R66" s="341"/>
      <c r="S66" s="341"/>
      <c r="T66" s="341"/>
      <c r="U66" s="341"/>
      <c r="V66" s="883"/>
    </row>
    <row r="67" spans="1:22" ht="15" hidden="1" outlineLevel="1">
      <c r="A67" s="339" t="s">
        <v>59</v>
      </c>
      <c r="B67" s="341"/>
      <c r="C67" s="341"/>
      <c r="D67" s="341"/>
      <c r="E67" s="341"/>
      <c r="F67" s="341"/>
      <c r="G67" s="341"/>
      <c r="H67" s="233"/>
      <c r="I67" s="233"/>
      <c r="J67" s="341"/>
      <c r="K67" s="341"/>
      <c r="L67" s="341"/>
      <c r="M67" s="341"/>
      <c r="N67" s="341"/>
      <c r="O67" s="341"/>
      <c r="P67" s="341"/>
      <c r="Q67" s="341"/>
      <c r="R67" s="341"/>
      <c r="S67" s="341"/>
      <c r="T67" s="341"/>
      <c r="U67" s="341"/>
      <c r="V67" s="883"/>
    </row>
    <row r="68" spans="1:22" ht="15" hidden="1" outlineLevel="1">
      <c r="A68" s="339" t="s">
        <v>59</v>
      </c>
      <c r="B68" s="341"/>
      <c r="C68" s="341"/>
      <c r="D68" s="341"/>
      <c r="E68" s="341"/>
      <c r="F68" s="341"/>
      <c r="G68" s="341"/>
      <c r="H68" s="233"/>
      <c r="I68" s="233"/>
      <c r="J68" s="341"/>
      <c r="K68" s="341"/>
      <c r="L68" s="341"/>
      <c r="M68" s="341"/>
      <c r="N68" s="341"/>
      <c r="O68" s="341"/>
      <c r="P68" s="341"/>
      <c r="Q68" s="341"/>
      <c r="R68" s="341"/>
      <c r="S68" s="341"/>
      <c r="T68" s="341"/>
      <c r="U68" s="341"/>
      <c r="V68" s="883"/>
    </row>
    <row r="69" spans="1:22" ht="15" hidden="1" outlineLevel="1">
      <c r="A69" s="339" t="s">
        <v>59</v>
      </c>
      <c r="B69" s="341"/>
      <c r="C69" s="341"/>
      <c r="D69" s="341"/>
      <c r="E69" s="341"/>
      <c r="F69" s="341"/>
      <c r="G69" s="341"/>
      <c r="H69" s="233"/>
      <c r="I69" s="233"/>
      <c r="J69" s="341"/>
      <c r="K69" s="341"/>
      <c r="L69" s="341"/>
      <c r="M69" s="341"/>
      <c r="N69" s="341"/>
      <c r="O69" s="341"/>
      <c r="P69" s="341"/>
      <c r="Q69" s="341"/>
      <c r="R69" s="341"/>
      <c r="S69" s="341"/>
      <c r="T69" s="341"/>
      <c r="U69" s="341"/>
      <c r="V69" s="883"/>
    </row>
    <row r="70" spans="1:22" ht="15" hidden="1" outlineLevel="1">
      <c r="A70" s="339" t="s">
        <v>59</v>
      </c>
      <c r="B70" s="341"/>
      <c r="C70" s="341"/>
      <c r="D70" s="341"/>
      <c r="E70" s="341"/>
      <c r="F70" s="341"/>
      <c r="G70" s="341"/>
      <c r="H70" s="233"/>
      <c r="I70" s="233"/>
      <c r="J70" s="341"/>
      <c r="K70" s="341"/>
      <c r="L70" s="341"/>
      <c r="M70" s="341"/>
      <c r="N70" s="341"/>
      <c r="O70" s="341"/>
      <c r="P70" s="341"/>
      <c r="Q70" s="341"/>
      <c r="R70" s="341"/>
      <c r="S70" s="341"/>
      <c r="T70" s="341"/>
      <c r="U70" s="341"/>
      <c r="V70" s="883"/>
    </row>
    <row r="71" spans="1:22" ht="15" hidden="1" outlineLevel="1">
      <c r="A71" s="339" t="s">
        <v>59</v>
      </c>
      <c r="B71" s="341"/>
      <c r="C71" s="341"/>
      <c r="D71" s="341"/>
      <c r="E71" s="341"/>
      <c r="F71" s="341"/>
      <c r="G71" s="341"/>
      <c r="H71" s="233"/>
      <c r="I71" s="233"/>
      <c r="J71" s="341"/>
      <c r="K71" s="341"/>
      <c r="L71" s="341"/>
      <c r="M71" s="341"/>
      <c r="N71" s="341"/>
      <c r="O71" s="341"/>
      <c r="P71" s="341"/>
      <c r="Q71" s="341"/>
      <c r="R71" s="341"/>
      <c r="S71" s="341"/>
      <c r="T71" s="341"/>
      <c r="U71" s="341"/>
      <c r="V71" s="883"/>
    </row>
    <row r="72" spans="1:22" ht="15" hidden="1" outlineLevel="1">
      <c r="A72" s="339" t="s">
        <v>59</v>
      </c>
      <c r="B72" s="341"/>
      <c r="C72" s="341"/>
      <c r="D72" s="341"/>
      <c r="E72" s="341"/>
      <c r="F72" s="341"/>
      <c r="G72" s="341"/>
      <c r="H72" s="233"/>
      <c r="I72" s="233"/>
      <c r="J72" s="341"/>
      <c r="K72" s="341"/>
      <c r="L72" s="341"/>
      <c r="M72" s="341"/>
      <c r="N72" s="341"/>
      <c r="O72" s="341"/>
      <c r="P72" s="341"/>
      <c r="Q72" s="341"/>
      <c r="R72" s="341"/>
      <c r="S72" s="341"/>
      <c r="T72" s="341"/>
      <c r="U72" s="341"/>
      <c r="V72" s="883"/>
    </row>
    <row r="73" spans="1:22" ht="15" hidden="1" outlineLevel="1">
      <c r="A73" s="339" t="s">
        <v>59</v>
      </c>
      <c r="B73" s="341"/>
      <c r="C73" s="341"/>
      <c r="D73" s="341"/>
      <c r="E73" s="341"/>
      <c r="F73" s="341"/>
      <c r="G73" s="341"/>
      <c r="H73" s="233"/>
      <c r="I73" s="233"/>
      <c r="J73" s="341"/>
      <c r="K73" s="341"/>
      <c r="L73" s="341"/>
      <c r="M73" s="341"/>
      <c r="N73" s="341"/>
      <c r="O73" s="341"/>
      <c r="P73" s="341"/>
      <c r="Q73" s="341"/>
      <c r="R73" s="341"/>
      <c r="S73" s="341"/>
      <c r="T73" s="341"/>
      <c r="U73" s="341"/>
      <c r="V73" s="883"/>
    </row>
    <row r="74" spans="1:22" ht="15" hidden="1" outlineLevel="1">
      <c r="A74" s="339" t="s">
        <v>59</v>
      </c>
      <c r="B74" s="341"/>
      <c r="C74" s="341"/>
      <c r="D74" s="341"/>
      <c r="E74" s="341"/>
      <c r="F74" s="341"/>
      <c r="G74" s="341"/>
      <c r="H74" s="233"/>
      <c r="I74" s="233"/>
      <c r="J74" s="341"/>
      <c r="K74" s="341"/>
      <c r="L74" s="341"/>
      <c r="M74" s="341"/>
      <c r="N74" s="341"/>
      <c r="O74" s="341"/>
      <c r="P74" s="341"/>
      <c r="Q74" s="341"/>
      <c r="R74" s="341"/>
      <c r="S74" s="341"/>
      <c r="T74" s="341"/>
      <c r="U74" s="341"/>
      <c r="V74" s="883"/>
    </row>
    <row r="75" spans="1:22" ht="15" hidden="1" outlineLevel="1">
      <c r="A75" s="339" t="s">
        <v>59</v>
      </c>
      <c r="B75" s="341"/>
      <c r="C75" s="341"/>
      <c r="D75" s="341"/>
      <c r="E75" s="341"/>
      <c r="F75" s="341"/>
      <c r="G75" s="341"/>
      <c r="H75" s="233"/>
      <c r="I75" s="233"/>
      <c r="J75" s="341"/>
      <c r="K75" s="341"/>
      <c r="L75" s="341"/>
      <c r="M75" s="341"/>
      <c r="N75" s="341"/>
      <c r="O75" s="341"/>
      <c r="P75" s="341"/>
      <c r="Q75" s="341"/>
      <c r="R75" s="341"/>
      <c r="S75" s="341"/>
      <c r="T75" s="341"/>
      <c r="U75" s="341"/>
      <c r="V75" s="883"/>
    </row>
    <row r="76" spans="1:22" ht="15" hidden="1" outlineLevel="1">
      <c r="A76" s="339" t="s">
        <v>59</v>
      </c>
      <c r="B76" s="341"/>
      <c r="C76" s="341"/>
      <c r="D76" s="341"/>
      <c r="E76" s="341"/>
      <c r="F76" s="341"/>
      <c r="G76" s="341"/>
      <c r="H76" s="233"/>
      <c r="I76" s="233"/>
      <c r="J76" s="341"/>
      <c r="K76" s="341"/>
      <c r="L76" s="341"/>
      <c r="M76" s="341"/>
      <c r="N76" s="341"/>
      <c r="O76" s="341"/>
      <c r="P76" s="341"/>
      <c r="Q76" s="341"/>
      <c r="R76" s="341"/>
      <c r="S76" s="341"/>
      <c r="T76" s="341"/>
      <c r="U76" s="341"/>
      <c r="V76" s="883"/>
    </row>
    <row r="77" spans="1:22" ht="15" hidden="1" outlineLevel="1">
      <c r="A77" s="339" t="s">
        <v>59</v>
      </c>
      <c r="B77" s="341"/>
      <c r="C77" s="341"/>
      <c r="D77" s="341"/>
      <c r="E77" s="341"/>
      <c r="F77" s="341"/>
      <c r="G77" s="341"/>
      <c r="H77" s="233"/>
      <c r="I77" s="233"/>
      <c r="J77" s="341"/>
      <c r="K77" s="341"/>
      <c r="L77" s="341"/>
      <c r="M77" s="341"/>
      <c r="N77" s="341"/>
      <c r="O77" s="341"/>
      <c r="P77" s="341"/>
      <c r="Q77" s="341"/>
      <c r="R77" s="341"/>
      <c r="S77" s="341"/>
      <c r="T77" s="341"/>
      <c r="U77" s="341"/>
      <c r="V77" s="883"/>
    </row>
    <row r="78" spans="1:22" ht="15" hidden="1" outlineLevel="1">
      <c r="A78" s="339" t="s">
        <v>59</v>
      </c>
      <c r="B78" s="341"/>
      <c r="C78" s="341"/>
      <c r="D78" s="341"/>
      <c r="E78" s="341"/>
      <c r="F78" s="341"/>
      <c r="G78" s="341"/>
      <c r="H78" s="233"/>
      <c r="I78" s="233"/>
      <c r="J78" s="341"/>
      <c r="K78" s="341"/>
      <c r="L78" s="341"/>
      <c r="M78" s="341"/>
      <c r="N78" s="341"/>
      <c r="O78" s="341"/>
      <c r="P78" s="341"/>
      <c r="Q78" s="341"/>
      <c r="R78" s="341"/>
      <c r="S78" s="341"/>
      <c r="T78" s="341"/>
      <c r="U78" s="341"/>
      <c r="V78" s="883"/>
    </row>
    <row r="79" spans="1:22" ht="15.75" hidden="1" outlineLevel="1" thickBot="1">
      <c r="A79" s="340" t="s">
        <v>59</v>
      </c>
      <c r="B79" s="342"/>
      <c r="C79" s="342"/>
      <c r="D79" s="342"/>
      <c r="E79" s="342"/>
      <c r="F79" s="342"/>
      <c r="G79" s="342"/>
      <c r="H79" s="125"/>
      <c r="I79" s="125"/>
      <c r="J79" s="342"/>
      <c r="K79" s="342"/>
      <c r="L79" s="342"/>
      <c r="M79" s="342"/>
      <c r="N79" s="342"/>
      <c r="O79" s="342"/>
      <c r="P79" s="342"/>
      <c r="Q79" s="342"/>
      <c r="R79" s="342"/>
      <c r="S79" s="342"/>
      <c r="T79" s="342"/>
      <c r="U79" s="342"/>
      <c r="V79" s="884"/>
    </row>
    <row r="80" spans="1:19" ht="15" collapsed="1">
      <c r="A80" s="467" t="s">
        <v>3217</v>
      </c>
      <c r="N80" s="93" t="s">
        <v>3112</v>
      </c>
      <c r="O80" s="7"/>
      <c r="P80" s="7"/>
      <c r="Q80" s="7"/>
      <c r="R80" s="7"/>
      <c r="S80" s="7"/>
    </row>
    <row r="81" spans="14:19" ht="15">
      <c r="N81" s="93" t="s">
        <v>3126</v>
      </c>
      <c r="O81" s="7"/>
      <c r="P81" s="7"/>
      <c r="Q81" s="7"/>
      <c r="R81" s="7"/>
      <c r="S81" s="7"/>
    </row>
    <row r="82" spans="14:19" ht="15">
      <c r="N82" s="93" t="s">
        <v>3152</v>
      </c>
      <c r="O82" s="7"/>
      <c r="P82" s="7"/>
      <c r="Q82" s="7"/>
      <c r="R82" s="7"/>
      <c r="S82" s="7"/>
    </row>
    <row r="83" spans="14:19" ht="15">
      <c r="N83" s="93" t="s">
        <v>3113</v>
      </c>
      <c r="O83" s="7"/>
      <c r="P83" s="7"/>
      <c r="Q83" s="7"/>
      <c r="R83" s="7"/>
      <c r="S83" s="7"/>
    </row>
    <row r="84" spans="14:19" ht="15">
      <c r="N84" s="93" t="s">
        <v>3129</v>
      </c>
      <c r="O84" s="7"/>
      <c r="P84" s="7"/>
      <c r="Q84" s="7"/>
      <c r="R84" s="7"/>
      <c r="S84" s="7"/>
    </row>
    <row r="85" spans="14:19" ht="15">
      <c r="N85" s="93" t="s">
        <v>3128</v>
      </c>
      <c r="O85" s="7"/>
      <c r="P85" s="7"/>
      <c r="Q85" s="7"/>
      <c r="R85" s="7"/>
      <c r="S85" s="7"/>
    </row>
  </sheetData>
  <mergeCells count="51">
    <mergeCell ref="I45:I46"/>
    <mergeCell ref="H45:H46"/>
    <mergeCell ref="U45:U46"/>
    <mergeCell ref="T45:T46"/>
    <mergeCell ref="S45:S46"/>
    <mergeCell ref="L45:L46"/>
    <mergeCell ref="R45:R46"/>
    <mergeCell ref="P45:Q45"/>
    <mergeCell ref="B7:B8"/>
    <mergeCell ref="V51:V79"/>
    <mergeCell ref="N45:O45"/>
    <mergeCell ref="A43:U44"/>
    <mergeCell ref="V43:V44"/>
    <mergeCell ref="M45:M46"/>
    <mergeCell ref="F45:F46"/>
    <mergeCell ref="B45:B46"/>
    <mergeCell ref="A45:A46"/>
    <mergeCell ref="C45:C46"/>
    <mergeCell ref="D45:D46"/>
    <mergeCell ref="E45:E46"/>
    <mergeCell ref="G45:G46"/>
    <mergeCell ref="J45:J46"/>
    <mergeCell ref="K45:K46"/>
    <mergeCell ref="V45:V50"/>
    <mergeCell ref="V13:V42"/>
    <mergeCell ref="J7:J8"/>
    <mergeCell ref="K7:K8"/>
    <mergeCell ref="L7:L8"/>
    <mergeCell ref="I7:I8"/>
    <mergeCell ref="P7:Q7"/>
    <mergeCell ref="N7:O7"/>
    <mergeCell ref="U7:U8"/>
    <mergeCell ref="S7:S8"/>
    <mergeCell ref="T7:T8"/>
    <mergeCell ref="V7:V12"/>
    <mergeCell ref="H7:H8"/>
    <mergeCell ref="A1:U1"/>
    <mergeCell ref="A2:U2"/>
    <mergeCell ref="A3:V3"/>
    <mergeCell ref="C7:C8"/>
    <mergeCell ref="D7:D8"/>
    <mergeCell ref="E7:E8"/>
    <mergeCell ref="F7:F8"/>
    <mergeCell ref="M7:M8"/>
    <mergeCell ref="R7:R8"/>
    <mergeCell ref="V4:V5"/>
    <mergeCell ref="A4:U5"/>
    <mergeCell ref="A6:C6"/>
    <mergeCell ref="D6:U6"/>
    <mergeCell ref="G7:G8"/>
    <mergeCell ref="A7:A8"/>
  </mergeCells>
  <printOptions/>
  <pageMargins left="0.25" right="0.25" top="0.75" bottom="0.75" header="0.3" footer="0.3"/>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T597"/>
  <sheetViews>
    <sheetView zoomScale="85" zoomScaleNormal="85" zoomScaleSheetLayoutView="100" workbookViewId="0" topLeftCell="A1">
      <selection activeCell="E1" sqref="E1"/>
    </sheetView>
  </sheetViews>
  <sheetFormatPr defaultColWidth="9.140625" defaultRowHeight="15"/>
  <cols>
    <col min="1" max="1" width="22.7109375" style="606" customWidth="1"/>
    <col min="2" max="2" width="14.00390625" style="606" customWidth="1"/>
    <col min="3" max="3" width="16.7109375" style="606" customWidth="1"/>
    <col min="4" max="4" width="14.7109375" style="606" customWidth="1"/>
    <col min="5" max="10" width="9.140625" style="606" customWidth="1"/>
    <col min="11" max="11" width="15.7109375" style="606" customWidth="1"/>
    <col min="12" max="12" width="17.7109375" style="606" customWidth="1"/>
    <col min="13" max="13" width="19.28125" style="606" customWidth="1"/>
    <col min="14" max="14" width="21.00390625" style="606" customWidth="1"/>
    <col min="15" max="15" width="18.7109375" style="606" customWidth="1"/>
    <col min="16" max="16" width="17.7109375" style="606" customWidth="1"/>
    <col min="17" max="16384" width="9.140625" style="606" customWidth="1"/>
  </cols>
  <sheetData>
    <row r="1" spans="1:4" ht="27.6" customHeight="1">
      <c r="A1" s="779" t="s">
        <v>942</v>
      </c>
      <c r="B1" s="780"/>
      <c r="C1" s="780"/>
      <c r="D1" s="354"/>
    </row>
    <row r="2" spans="1:4" ht="36.6" customHeight="1">
      <c r="A2" s="898" t="s">
        <v>10</v>
      </c>
      <c r="B2" s="899"/>
      <c r="C2" s="899"/>
      <c r="D2" s="900"/>
    </row>
    <row r="3" spans="1:4" ht="15.75" thickBot="1">
      <c r="A3" s="725"/>
      <c r="B3" s="726"/>
      <c r="C3" s="726"/>
      <c r="D3" s="783"/>
    </row>
    <row r="4" spans="1:4" ht="20.1" customHeight="1">
      <c r="A4" s="901" t="s">
        <v>78</v>
      </c>
      <c r="B4" s="902"/>
      <c r="C4" s="903"/>
      <c r="D4" s="907" t="s">
        <v>3120</v>
      </c>
    </row>
    <row r="5" spans="1:4" ht="20.1" customHeight="1" thickBot="1">
      <c r="A5" s="904"/>
      <c r="B5" s="905"/>
      <c r="C5" s="906"/>
      <c r="D5" s="908"/>
    </row>
    <row r="6" spans="1:4" ht="35.65" customHeight="1" thickBot="1">
      <c r="A6" s="689" t="s">
        <v>3190</v>
      </c>
      <c r="B6" s="690"/>
      <c r="C6" s="691" t="s">
        <v>3379</v>
      </c>
      <c r="D6" s="692"/>
    </row>
    <row r="7" spans="1:4" ht="67.15" customHeight="1" thickBot="1">
      <c r="A7" s="895" t="s">
        <v>77</v>
      </c>
      <c r="B7" s="896"/>
      <c r="C7" s="897"/>
      <c r="D7" s="13" t="s">
        <v>76</v>
      </c>
    </row>
    <row r="8" spans="1:4" ht="25.9" customHeight="1">
      <c r="A8" s="909" t="s">
        <v>974</v>
      </c>
      <c r="B8" s="910"/>
      <c r="C8" s="910"/>
      <c r="D8" s="911"/>
    </row>
    <row r="9" spans="1:4" ht="30" customHeight="1">
      <c r="A9" s="912" t="s">
        <v>3132</v>
      </c>
      <c r="B9" s="913"/>
      <c r="C9" s="913"/>
      <c r="D9" s="914"/>
    </row>
    <row r="10" spans="1:4" ht="26.65" customHeight="1">
      <c r="A10" s="912" t="s">
        <v>3133</v>
      </c>
      <c r="B10" s="913"/>
      <c r="C10" s="913"/>
      <c r="D10" s="914"/>
    </row>
    <row r="11" spans="1:4" ht="23.65" customHeight="1">
      <c r="A11" s="912" t="s">
        <v>3180</v>
      </c>
      <c r="B11" s="913"/>
      <c r="C11" s="913"/>
      <c r="D11" s="914"/>
    </row>
    <row r="12" spans="1:4" ht="23.65" customHeight="1">
      <c r="A12" s="912" t="s">
        <v>3181</v>
      </c>
      <c r="B12" s="913"/>
      <c r="C12" s="913"/>
      <c r="D12" s="914"/>
    </row>
    <row r="13" spans="1:9" ht="28.15" customHeight="1" thickBot="1">
      <c r="A13" s="890" t="s">
        <v>3182</v>
      </c>
      <c r="B13" s="891"/>
      <c r="C13" s="891"/>
      <c r="D13" s="892"/>
      <c r="I13" s="693"/>
    </row>
    <row r="14" spans="1:4" ht="15">
      <c r="A14" s="607"/>
      <c r="B14" s="607"/>
      <c r="C14" s="607"/>
      <c r="D14" s="607"/>
    </row>
    <row r="15" spans="1:18" ht="22.15" customHeight="1">
      <c r="A15" s="607"/>
      <c r="B15" s="607"/>
      <c r="C15" s="607"/>
      <c r="D15" s="607"/>
      <c r="E15" s="607"/>
      <c r="F15" s="607"/>
      <c r="G15" s="607"/>
      <c r="H15" s="607"/>
      <c r="I15" s="705" t="s">
        <v>3386</v>
      </c>
      <c r="J15" s="706"/>
      <c r="K15" s="707"/>
      <c r="L15" s="706"/>
      <c r="M15" s="706"/>
      <c r="N15" s="683"/>
      <c r="R15" s="599"/>
    </row>
    <row r="16" spans="1:14" ht="17.65" customHeight="1">
      <c r="A16" s="607"/>
      <c r="B16" s="607"/>
      <c r="C16" s="607"/>
      <c r="D16" s="607"/>
      <c r="E16" s="607"/>
      <c r="F16" s="607"/>
      <c r="G16" s="607"/>
      <c r="H16" s="607"/>
      <c r="I16" s="708" t="s">
        <v>3365</v>
      </c>
      <c r="J16" s="706"/>
      <c r="K16" s="707"/>
      <c r="L16" s="706"/>
      <c r="M16" s="706"/>
      <c r="N16" s="613"/>
    </row>
    <row r="17" spans="1:14" ht="15">
      <c r="A17" s="607"/>
      <c r="B17" s="607"/>
      <c r="C17" s="607"/>
      <c r="D17" s="607"/>
      <c r="E17" s="607"/>
      <c r="F17" s="607"/>
      <c r="G17" s="607"/>
      <c r="H17" s="607"/>
      <c r="I17" s="614"/>
      <c r="J17" s="611"/>
      <c r="K17" s="612"/>
      <c r="L17" s="611"/>
      <c r="M17" s="611"/>
      <c r="N17" s="611"/>
    </row>
    <row r="18" spans="1:20" ht="15.75" thickBot="1">
      <c r="A18" s="607"/>
      <c r="B18" s="607"/>
      <c r="C18" s="607"/>
      <c r="D18" s="607"/>
      <c r="E18" s="607"/>
      <c r="F18" s="607"/>
      <c r="G18" s="607"/>
      <c r="H18" s="607"/>
      <c r="K18" s="610"/>
      <c r="M18" s="609"/>
      <c r="N18" s="609"/>
      <c r="O18" s="607"/>
      <c r="P18" s="607"/>
      <c r="Q18" s="607"/>
      <c r="R18" s="607"/>
      <c r="S18" s="607"/>
      <c r="T18" s="607"/>
    </row>
    <row r="19" spans="1:20" ht="29.65" customHeight="1" thickTop="1">
      <c r="A19" s="607"/>
      <c r="B19" s="607"/>
      <c r="C19" s="607"/>
      <c r="D19" s="607"/>
      <c r="E19" s="607"/>
      <c r="F19" s="607"/>
      <c r="G19" s="607"/>
      <c r="H19" s="607"/>
      <c r="K19" s="610"/>
      <c r="L19" s="893" t="s">
        <v>3287</v>
      </c>
      <c r="M19" s="894"/>
      <c r="O19" s="615"/>
      <c r="P19" s="616"/>
      <c r="Q19" s="607"/>
      <c r="R19" s="607"/>
      <c r="S19" s="607"/>
      <c r="T19" s="607"/>
    </row>
    <row r="20" spans="1:20" ht="15.75" customHeight="1">
      <c r="A20" s="607"/>
      <c r="B20" s="607"/>
      <c r="C20" s="607"/>
      <c r="D20" s="607"/>
      <c r="E20" s="607"/>
      <c r="F20" s="607"/>
      <c r="G20" s="607"/>
      <c r="H20" s="607"/>
      <c r="K20" s="610"/>
      <c r="L20" s="617" t="s">
        <v>3288</v>
      </c>
      <c r="M20" s="618">
        <v>1</v>
      </c>
      <c r="P20" s="620"/>
      <c r="Q20" s="607"/>
      <c r="R20" s="607"/>
      <c r="S20" s="607"/>
      <c r="T20" s="607"/>
    </row>
    <row r="21" spans="1:20" ht="15.75" thickBot="1">
      <c r="A21" s="607"/>
      <c r="B21" s="607"/>
      <c r="C21" s="607"/>
      <c r="D21" s="607"/>
      <c r="E21" s="607"/>
      <c r="F21" s="607"/>
      <c r="G21" s="607"/>
      <c r="H21" s="607"/>
      <c r="K21" s="610"/>
      <c r="L21" s="621" t="s">
        <v>3289</v>
      </c>
      <c r="M21" s="622">
        <v>1</v>
      </c>
      <c r="P21" s="620"/>
      <c r="Q21" s="607"/>
      <c r="R21" s="607"/>
      <c r="S21" s="607"/>
      <c r="T21" s="607"/>
    </row>
    <row r="22" spans="1:18" ht="16.5" thickBot="1" thickTop="1">
      <c r="A22" s="607"/>
      <c r="B22" s="607"/>
      <c r="C22" s="607"/>
      <c r="D22" s="607"/>
      <c r="E22" s="607"/>
      <c r="F22" s="607"/>
      <c r="G22" s="607"/>
      <c r="H22" s="607"/>
      <c r="K22" s="610"/>
      <c r="P22" s="620"/>
      <c r="Q22" s="607"/>
      <c r="R22" s="607"/>
    </row>
    <row r="23" spans="1:16" ht="19.9" customHeight="1" thickTop="1">
      <c r="A23" s="607"/>
      <c r="B23" s="607"/>
      <c r="C23" s="607"/>
      <c r="D23" s="607"/>
      <c r="E23" s="607"/>
      <c r="F23" s="607"/>
      <c r="G23" s="607"/>
      <c r="H23" s="607"/>
      <c r="K23" s="625"/>
      <c r="L23" s="893" t="s">
        <v>3290</v>
      </c>
      <c r="M23" s="894"/>
      <c r="O23" s="920" t="s">
        <v>3291</v>
      </c>
      <c r="P23" s="921"/>
    </row>
    <row r="24" spans="1:16" ht="15.75" customHeight="1">
      <c r="A24" s="607"/>
      <c r="B24" s="607"/>
      <c r="C24" s="607"/>
      <c r="D24" s="607"/>
      <c r="E24" s="607"/>
      <c r="F24" s="607"/>
      <c r="G24" s="607"/>
      <c r="H24" s="607"/>
      <c r="K24" s="626"/>
      <c r="L24" s="617" t="s">
        <v>3288</v>
      </c>
      <c r="M24" s="618">
        <v>1</v>
      </c>
      <c r="N24" s="627" t="s">
        <v>3292</v>
      </c>
      <c r="O24" s="628" t="s">
        <v>3293</v>
      </c>
      <c r="P24" s="629">
        <v>1</v>
      </c>
    </row>
    <row r="25" spans="1:16" ht="15.75" thickBot="1">
      <c r="A25" s="607"/>
      <c r="B25" s="607"/>
      <c r="C25" s="607"/>
      <c r="D25" s="607"/>
      <c r="E25" s="607"/>
      <c r="F25" s="607"/>
      <c r="G25" s="607"/>
      <c r="H25" s="607"/>
      <c r="K25" s="610"/>
      <c r="L25" s="621" t="s">
        <v>3289</v>
      </c>
      <c r="M25" s="622">
        <v>1</v>
      </c>
      <c r="N25" s="630" t="s">
        <v>3294</v>
      </c>
      <c r="O25" s="621" t="s">
        <v>3289</v>
      </c>
      <c r="P25" s="631">
        <v>1</v>
      </c>
    </row>
    <row r="26" spans="1:14" ht="16.5" customHeight="1" thickBot="1" thickTop="1">
      <c r="A26" s="607"/>
      <c r="B26" s="607"/>
      <c r="C26" s="607"/>
      <c r="D26" s="607"/>
      <c r="E26" s="607"/>
      <c r="F26" s="607"/>
      <c r="G26" s="607"/>
      <c r="H26" s="607"/>
      <c r="K26" s="610"/>
      <c r="N26" s="610"/>
    </row>
    <row r="27" spans="1:16" ht="15.75" customHeight="1" thickTop="1">
      <c r="A27" s="607"/>
      <c r="B27" s="607"/>
      <c r="C27" s="607"/>
      <c r="D27" s="607"/>
      <c r="E27" s="607"/>
      <c r="F27" s="607"/>
      <c r="G27" s="607"/>
      <c r="H27" s="607"/>
      <c r="K27" s="630"/>
      <c r="L27" s="893" t="s">
        <v>3295</v>
      </c>
      <c r="M27" s="894"/>
      <c r="N27" s="632">
        <v>2</v>
      </c>
      <c r="O27" s="922" t="s">
        <v>3296</v>
      </c>
      <c r="P27" s="923"/>
    </row>
    <row r="28" spans="1:16" ht="15">
      <c r="A28" s="607"/>
      <c r="B28" s="607"/>
      <c r="C28" s="607"/>
      <c r="D28" s="607"/>
      <c r="E28" s="607"/>
      <c r="F28" s="607"/>
      <c r="G28" s="607"/>
      <c r="H28" s="607"/>
      <c r="K28" s="626"/>
      <c r="L28" s="617" t="s">
        <v>3288</v>
      </c>
      <c r="M28" s="618">
        <v>1</v>
      </c>
      <c r="N28" s="630" t="s">
        <v>3292</v>
      </c>
      <c r="O28" s="633" t="s">
        <v>3293</v>
      </c>
      <c r="P28" s="634">
        <v>1</v>
      </c>
    </row>
    <row r="29" spans="1:16" ht="15.75" thickBot="1">
      <c r="A29" s="607"/>
      <c r="B29" s="607"/>
      <c r="C29" s="607"/>
      <c r="D29" s="607"/>
      <c r="E29" s="607"/>
      <c r="F29" s="607"/>
      <c r="G29" s="607"/>
      <c r="H29" s="607"/>
      <c r="K29" s="635"/>
      <c r="L29" s="621" t="s">
        <v>3289</v>
      </c>
      <c r="M29" s="622">
        <v>1</v>
      </c>
      <c r="N29" s="630" t="s">
        <v>3294</v>
      </c>
      <c r="O29" s="636" t="s">
        <v>3289</v>
      </c>
      <c r="P29" s="637">
        <v>1</v>
      </c>
    </row>
    <row r="30" spans="1:11" ht="16.5" thickBot="1" thickTop="1">
      <c r="A30" s="607"/>
      <c r="B30" s="607"/>
      <c r="C30" s="607"/>
      <c r="D30" s="607"/>
      <c r="E30" s="607"/>
      <c r="F30" s="607"/>
      <c r="G30" s="607"/>
      <c r="H30" s="607"/>
      <c r="K30" s="635"/>
    </row>
    <row r="31" spans="1:16" ht="15.75" thickTop="1">
      <c r="A31" s="607"/>
      <c r="B31" s="607"/>
      <c r="C31" s="607"/>
      <c r="D31" s="607"/>
      <c r="E31" s="607"/>
      <c r="F31" s="607"/>
      <c r="G31" s="607"/>
      <c r="H31" s="607"/>
      <c r="K31" s="610"/>
      <c r="L31" s="893" t="s">
        <v>3297</v>
      </c>
      <c r="M31" s="894"/>
      <c r="O31" s="638"/>
      <c r="P31" s="638"/>
    </row>
    <row r="32" spans="1:18" ht="15.75" customHeight="1">
      <c r="A32" s="607"/>
      <c r="B32" s="607"/>
      <c r="C32" s="607"/>
      <c r="D32" s="607"/>
      <c r="E32" s="607"/>
      <c r="F32" s="607"/>
      <c r="G32" s="607"/>
      <c r="H32" s="607"/>
      <c r="K32" s="610"/>
      <c r="L32" s="617" t="s">
        <v>3288</v>
      </c>
      <c r="M32" s="618">
        <v>1</v>
      </c>
      <c r="O32" s="638"/>
      <c r="P32" s="638"/>
      <c r="Q32" s="607"/>
      <c r="R32" s="607"/>
    </row>
    <row r="33" spans="1:13" ht="15.75" thickBot="1">
      <c r="A33" s="607"/>
      <c r="B33" s="607"/>
      <c r="C33" s="607"/>
      <c r="D33" s="607"/>
      <c r="E33" s="607"/>
      <c r="F33" s="607"/>
      <c r="G33" s="607"/>
      <c r="H33" s="607"/>
      <c r="K33" s="610"/>
      <c r="L33" s="621" t="s">
        <v>3289</v>
      </c>
      <c r="M33" s="622">
        <v>1</v>
      </c>
    </row>
    <row r="34" spans="1:11" ht="16.5" thickBot="1" thickTop="1">
      <c r="A34" s="607"/>
      <c r="B34" s="607"/>
      <c r="C34" s="607"/>
      <c r="D34" s="607"/>
      <c r="E34" s="607"/>
      <c r="F34" s="607"/>
      <c r="G34" s="607"/>
      <c r="H34" s="607"/>
      <c r="K34" s="610"/>
    </row>
    <row r="35" spans="1:16" ht="15.75" customHeight="1" thickTop="1">
      <c r="A35" s="607"/>
      <c r="B35" s="607"/>
      <c r="C35" s="607"/>
      <c r="D35" s="607"/>
      <c r="E35" s="607"/>
      <c r="F35" s="607"/>
      <c r="G35" s="607"/>
      <c r="H35" s="607"/>
      <c r="K35" s="632"/>
      <c r="L35" s="924" t="s">
        <v>3298</v>
      </c>
      <c r="M35" s="925"/>
      <c r="O35" s="638"/>
      <c r="P35" s="638"/>
    </row>
    <row r="36" spans="1:18" ht="15.75" customHeight="1">
      <c r="A36" s="607"/>
      <c r="B36" s="607"/>
      <c r="C36" s="607"/>
      <c r="D36" s="607"/>
      <c r="E36" s="607"/>
      <c r="F36" s="607"/>
      <c r="G36" s="607"/>
      <c r="H36" s="607"/>
      <c r="K36" s="610"/>
      <c r="L36" s="679" t="s">
        <v>3288</v>
      </c>
      <c r="M36" s="680">
        <v>1</v>
      </c>
      <c r="O36" s="638"/>
      <c r="P36" s="638"/>
      <c r="Q36" s="607"/>
      <c r="R36" s="607"/>
    </row>
    <row r="37" spans="1:13" ht="15.75" thickBot="1">
      <c r="A37" s="607"/>
      <c r="B37" s="607"/>
      <c r="C37" s="607"/>
      <c r="D37" s="607"/>
      <c r="E37" s="607"/>
      <c r="F37" s="607"/>
      <c r="G37" s="607"/>
      <c r="H37" s="607"/>
      <c r="K37" s="610"/>
      <c r="L37" s="681" t="s">
        <v>3289</v>
      </c>
      <c r="M37" s="682">
        <v>1</v>
      </c>
    </row>
    <row r="38" spans="1:11" ht="16.5" thickBot="1" thickTop="1">
      <c r="A38" s="607"/>
      <c r="B38" s="607"/>
      <c r="C38" s="607"/>
      <c r="D38" s="607"/>
      <c r="E38" s="607"/>
      <c r="F38" s="607"/>
      <c r="G38" s="607"/>
      <c r="H38" s="607"/>
      <c r="K38" s="610"/>
    </row>
    <row r="39" spans="1:13" ht="15.75" customHeight="1" thickTop="1">
      <c r="A39" s="607"/>
      <c r="B39" s="607"/>
      <c r="C39" s="607"/>
      <c r="D39" s="607"/>
      <c r="E39" s="607"/>
      <c r="F39" s="607"/>
      <c r="G39" s="607"/>
      <c r="H39" s="607"/>
      <c r="K39" s="610"/>
      <c r="L39" s="893" t="s">
        <v>3299</v>
      </c>
      <c r="M39" s="894"/>
    </row>
    <row r="40" spans="1:13" ht="15.75" customHeight="1" thickBot="1">
      <c r="A40" s="607"/>
      <c r="B40" s="607"/>
      <c r="C40" s="607"/>
      <c r="D40" s="607"/>
      <c r="E40" s="607"/>
      <c r="F40" s="607"/>
      <c r="G40" s="607"/>
      <c r="H40" s="607"/>
      <c r="K40" s="610"/>
      <c r="L40" s="617" t="s">
        <v>3288</v>
      </c>
      <c r="M40" s="618">
        <v>1</v>
      </c>
    </row>
    <row r="41" spans="1:16" ht="16.5" thickBot="1" thickTop="1">
      <c r="A41" s="607"/>
      <c r="B41" s="607"/>
      <c r="C41" s="607"/>
      <c r="D41" s="607"/>
      <c r="E41" s="607"/>
      <c r="F41" s="607"/>
      <c r="G41" s="607"/>
      <c r="H41" s="607"/>
      <c r="I41" s="940" t="s">
        <v>3300</v>
      </c>
      <c r="K41" s="610"/>
      <c r="L41" s="621" t="s">
        <v>3289</v>
      </c>
      <c r="M41" s="622">
        <v>1</v>
      </c>
      <c r="O41" s="607"/>
      <c r="P41" s="607"/>
    </row>
    <row r="42" spans="1:18" ht="16.5" customHeight="1" thickBot="1" thickTop="1">
      <c r="A42" s="607"/>
      <c r="B42" s="607"/>
      <c r="C42" s="607"/>
      <c r="D42" s="607"/>
      <c r="E42" s="607"/>
      <c r="F42" s="607"/>
      <c r="G42" s="607"/>
      <c r="H42" s="607"/>
      <c r="I42" s="941"/>
      <c r="K42" s="610"/>
      <c r="Q42" s="607"/>
      <c r="R42" s="607"/>
    </row>
    <row r="43" spans="1:14" ht="16.5" customHeight="1" thickTop="1">
      <c r="A43" s="607"/>
      <c r="B43" s="607"/>
      <c r="C43" s="607"/>
      <c r="D43" s="607"/>
      <c r="E43" s="607"/>
      <c r="F43" s="607"/>
      <c r="G43" s="607"/>
      <c r="H43" s="607"/>
      <c r="I43" s="941"/>
      <c r="K43" s="610"/>
      <c r="L43" s="893" t="s">
        <v>3301</v>
      </c>
      <c r="M43" s="894"/>
      <c r="N43" s="630"/>
    </row>
    <row r="44" spans="1:13" ht="15.75" customHeight="1">
      <c r="A44" s="607"/>
      <c r="B44" s="607"/>
      <c r="C44" s="607"/>
      <c r="D44" s="607"/>
      <c r="E44" s="607"/>
      <c r="F44" s="607"/>
      <c r="G44" s="607"/>
      <c r="H44" s="607"/>
      <c r="I44" s="941"/>
      <c r="K44" s="610"/>
      <c r="L44" s="617" t="s">
        <v>3288</v>
      </c>
      <c r="M44" s="618">
        <v>0.55</v>
      </c>
    </row>
    <row r="45" spans="1:16" ht="15" customHeight="1" thickBot="1">
      <c r="A45" s="607"/>
      <c r="B45" s="607"/>
      <c r="C45" s="607"/>
      <c r="D45" s="607"/>
      <c r="E45" s="607"/>
      <c r="F45" s="607"/>
      <c r="G45" s="607"/>
      <c r="H45" s="607"/>
      <c r="I45" s="941"/>
      <c r="K45" s="610"/>
      <c r="L45" s="621" t="s">
        <v>3289</v>
      </c>
      <c r="M45" s="622">
        <v>0.55</v>
      </c>
      <c r="N45" s="613"/>
      <c r="O45" s="638"/>
      <c r="P45" s="638"/>
    </row>
    <row r="46" spans="1:11" ht="15.75" customHeight="1" thickBot="1" thickTop="1">
      <c r="A46" s="607"/>
      <c r="B46" s="607"/>
      <c r="C46" s="607"/>
      <c r="D46" s="607"/>
      <c r="E46" s="607"/>
      <c r="F46" s="607"/>
      <c r="G46" s="607"/>
      <c r="H46" s="607"/>
      <c r="I46" s="941"/>
      <c r="K46" s="610"/>
    </row>
    <row r="47" spans="1:16" ht="16.5" customHeight="1" thickTop="1">
      <c r="A47" s="607"/>
      <c r="B47" s="607"/>
      <c r="C47" s="607"/>
      <c r="D47" s="607"/>
      <c r="E47" s="915" t="s">
        <v>3302</v>
      </c>
      <c r="F47" s="607"/>
      <c r="G47" s="607"/>
      <c r="H47" s="607"/>
      <c r="I47" s="941"/>
      <c r="K47" s="610"/>
      <c r="L47" s="893" t="s">
        <v>3303</v>
      </c>
      <c r="M47" s="894"/>
      <c r="N47" s="651">
        <v>2</v>
      </c>
      <c r="O47" s="928" t="s">
        <v>3366</v>
      </c>
      <c r="P47" s="929"/>
    </row>
    <row r="48" spans="1:16" ht="15.75" customHeight="1">
      <c r="A48" s="607"/>
      <c r="B48" s="607"/>
      <c r="C48" s="607"/>
      <c r="D48" s="607"/>
      <c r="E48" s="916"/>
      <c r="F48" s="607"/>
      <c r="G48" s="607"/>
      <c r="H48" s="607"/>
      <c r="I48" s="941"/>
      <c r="K48" s="610"/>
      <c r="L48" s="617" t="s">
        <v>3288</v>
      </c>
      <c r="M48" s="618">
        <v>1</v>
      </c>
      <c r="N48" s="627" t="s">
        <v>3292</v>
      </c>
      <c r="O48" s="652" t="s">
        <v>3293</v>
      </c>
      <c r="P48" s="653">
        <v>1</v>
      </c>
    </row>
    <row r="49" spans="1:16" ht="15" customHeight="1" thickBot="1">
      <c r="A49" s="607"/>
      <c r="B49" s="607"/>
      <c r="C49" s="607"/>
      <c r="D49" s="607"/>
      <c r="E49" s="916"/>
      <c r="F49" s="607"/>
      <c r="G49" s="607"/>
      <c r="H49" s="607"/>
      <c r="I49" s="941"/>
      <c r="K49" s="610"/>
      <c r="L49" s="621" t="s">
        <v>3289</v>
      </c>
      <c r="M49" s="622">
        <v>1</v>
      </c>
      <c r="N49" s="630" t="s">
        <v>3294</v>
      </c>
      <c r="O49" s="636" t="s">
        <v>3289</v>
      </c>
      <c r="P49" s="655">
        <v>1</v>
      </c>
    </row>
    <row r="50" spans="1:11" ht="15.75" customHeight="1" thickTop="1">
      <c r="A50" s="607"/>
      <c r="B50" s="607"/>
      <c r="C50" s="607"/>
      <c r="D50" s="607"/>
      <c r="E50" s="916"/>
      <c r="F50" s="607"/>
      <c r="G50" s="915" t="s">
        <v>3283</v>
      </c>
      <c r="H50" s="607"/>
      <c r="I50" s="941"/>
      <c r="K50" s="610"/>
    </row>
    <row r="51" spans="1:13" ht="15.75" customHeight="1">
      <c r="A51" s="607"/>
      <c r="B51" s="607"/>
      <c r="C51" s="607"/>
      <c r="D51" s="607"/>
      <c r="E51" s="916"/>
      <c r="F51" s="607"/>
      <c r="G51" s="916"/>
      <c r="H51" s="607"/>
      <c r="I51" s="941"/>
      <c r="K51" s="632">
        <v>1</v>
      </c>
      <c r="L51" s="918" t="s">
        <v>3304</v>
      </c>
      <c r="M51" s="919"/>
    </row>
    <row r="52" spans="1:13" ht="15" customHeight="1">
      <c r="A52" s="607"/>
      <c r="B52" s="607"/>
      <c r="C52" s="607"/>
      <c r="D52" s="607"/>
      <c r="E52" s="916"/>
      <c r="F52" s="607"/>
      <c r="G52" s="916"/>
      <c r="H52" s="607"/>
      <c r="I52" s="941"/>
      <c r="K52" s="630" t="s">
        <v>3305</v>
      </c>
      <c r="L52" s="639" t="s">
        <v>3306</v>
      </c>
      <c r="M52" s="640">
        <v>0.005</v>
      </c>
    </row>
    <row r="53" spans="1:13" ht="15" customHeight="1">
      <c r="A53" s="607"/>
      <c r="B53" s="607"/>
      <c r="C53" s="607"/>
      <c r="D53" s="607"/>
      <c r="E53" s="916"/>
      <c r="F53" s="607"/>
      <c r="G53" s="916"/>
      <c r="H53" s="607"/>
      <c r="I53" s="941"/>
      <c r="K53" s="630" t="s">
        <v>3307</v>
      </c>
      <c r="L53" s="639" t="s">
        <v>3308</v>
      </c>
      <c r="M53" s="640">
        <v>0.6959</v>
      </c>
    </row>
    <row r="54" spans="1:13" ht="15" customHeight="1">
      <c r="A54" s="607"/>
      <c r="B54" s="607"/>
      <c r="C54" s="607"/>
      <c r="D54" s="607"/>
      <c r="E54" s="916"/>
      <c r="F54" s="607"/>
      <c r="G54" s="916"/>
      <c r="H54" s="607"/>
      <c r="I54" s="941"/>
      <c r="K54" s="610"/>
      <c r="L54" s="636" t="s">
        <v>3289</v>
      </c>
      <c r="M54" s="641">
        <v>0.7009</v>
      </c>
    </row>
    <row r="55" spans="1:17" ht="19.15" customHeight="1" thickBot="1">
      <c r="A55" s="607"/>
      <c r="B55" s="607"/>
      <c r="C55" s="607"/>
      <c r="D55" s="607"/>
      <c r="E55" s="916"/>
      <c r="F55" s="685">
        <v>1</v>
      </c>
      <c r="G55" s="916"/>
      <c r="H55" s="685">
        <v>1</v>
      </c>
      <c r="I55" s="941"/>
      <c r="K55" s="610"/>
      <c r="L55" s="642" t="s">
        <v>3309</v>
      </c>
      <c r="M55" s="643" t="s">
        <v>3310</v>
      </c>
      <c r="N55" s="609"/>
      <c r="O55" s="609"/>
      <c r="P55" s="609"/>
      <c r="Q55" s="609"/>
    </row>
    <row r="56" spans="1:17" ht="18" customHeight="1" thickTop="1">
      <c r="A56" s="607"/>
      <c r="B56" s="607"/>
      <c r="C56" s="607"/>
      <c r="D56" s="607"/>
      <c r="E56" s="916"/>
      <c r="F56" s="607"/>
      <c r="G56" s="916"/>
      <c r="H56" s="607"/>
      <c r="I56" s="941"/>
      <c r="K56" s="630"/>
      <c r="L56" s="893" t="s">
        <v>3311</v>
      </c>
      <c r="M56" s="930"/>
      <c r="N56" s="609"/>
      <c r="O56" s="609"/>
      <c r="P56" s="609"/>
      <c r="Q56" s="608"/>
    </row>
    <row r="57" spans="1:17" ht="15.75" customHeight="1">
      <c r="A57" s="607"/>
      <c r="B57" s="607"/>
      <c r="C57" s="607"/>
      <c r="D57" s="607"/>
      <c r="E57" s="916"/>
      <c r="F57" s="607"/>
      <c r="G57" s="916"/>
      <c r="H57" s="607"/>
      <c r="I57" s="941"/>
      <c r="K57" s="626"/>
      <c r="L57" s="617" t="s">
        <v>3288</v>
      </c>
      <c r="M57" s="618">
        <v>1</v>
      </c>
      <c r="N57" s="644"/>
      <c r="O57" s="645"/>
      <c r="P57" s="646"/>
      <c r="Q57" s="647"/>
    </row>
    <row r="58" spans="1:17" ht="15" customHeight="1" thickBot="1">
      <c r="A58" s="607"/>
      <c r="B58" s="607"/>
      <c r="C58" s="607"/>
      <c r="D58" s="607"/>
      <c r="E58" s="916"/>
      <c r="F58" s="607"/>
      <c r="G58" s="916"/>
      <c r="H58" s="607"/>
      <c r="I58" s="941"/>
      <c r="K58" s="610"/>
      <c r="L58" s="621" t="s">
        <v>3289</v>
      </c>
      <c r="M58" s="622">
        <v>1</v>
      </c>
      <c r="N58" s="609"/>
      <c r="O58" s="645"/>
      <c r="P58" s="646"/>
      <c r="Q58" s="609"/>
    </row>
    <row r="59" spans="1:16" ht="15.75" customHeight="1" thickTop="1">
      <c r="A59" s="607"/>
      <c r="B59" s="607"/>
      <c r="C59" s="607"/>
      <c r="D59" s="607"/>
      <c r="E59" s="916"/>
      <c r="F59" s="607"/>
      <c r="G59" s="916"/>
      <c r="H59" s="607"/>
      <c r="I59" s="941"/>
      <c r="K59" s="610"/>
      <c r="L59" s="642" t="s">
        <v>3312</v>
      </c>
      <c r="M59" s="643" t="s">
        <v>3313</v>
      </c>
      <c r="O59" s="643"/>
      <c r="P59" s="643"/>
    </row>
    <row r="60" spans="1:17" ht="12" customHeight="1">
      <c r="A60" s="607"/>
      <c r="B60" s="607"/>
      <c r="C60" s="607"/>
      <c r="D60" s="607"/>
      <c r="E60" s="916"/>
      <c r="F60" s="607"/>
      <c r="G60" s="917"/>
      <c r="H60" s="607"/>
      <c r="I60" s="941"/>
      <c r="K60" s="632">
        <v>1</v>
      </c>
      <c r="L60" s="926" t="s">
        <v>3314</v>
      </c>
      <c r="M60" s="929"/>
      <c r="Q60" s="648"/>
    </row>
    <row r="61" spans="1:19" ht="24.75" customHeight="1">
      <c r="A61" s="607"/>
      <c r="B61" s="607"/>
      <c r="C61" s="607"/>
      <c r="D61" s="607"/>
      <c r="E61" s="916"/>
      <c r="F61" s="607"/>
      <c r="G61" s="607"/>
      <c r="H61" s="607"/>
      <c r="I61" s="941"/>
      <c r="K61" s="630" t="s">
        <v>3315</v>
      </c>
      <c r="L61" s="639" t="s">
        <v>3288</v>
      </c>
      <c r="M61" s="640">
        <v>0.7129</v>
      </c>
      <c r="N61" s="668">
        <v>1</v>
      </c>
      <c r="O61" s="928" t="s">
        <v>3321</v>
      </c>
      <c r="P61" s="929"/>
      <c r="Q61" s="648"/>
      <c r="R61" s="648"/>
      <c r="S61" s="648"/>
    </row>
    <row r="62" spans="1:19" ht="18.75" customHeight="1">
      <c r="A62" s="607"/>
      <c r="B62" s="607"/>
      <c r="C62" s="607"/>
      <c r="D62" s="607"/>
      <c r="E62" s="916"/>
      <c r="F62" s="607"/>
      <c r="G62" s="607"/>
      <c r="H62" s="607"/>
      <c r="I62" s="941"/>
      <c r="K62" s="630" t="s">
        <v>3316</v>
      </c>
      <c r="L62" s="639" t="s">
        <v>3317</v>
      </c>
      <c r="M62" s="640">
        <f>0.1434+0.0011*0.0024</f>
        <v>0.14340264</v>
      </c>
      <c r="O62" s="652" t="s">
        <v>3293</v>
      </c>
      <c r="P62" s="653">
        <v>0.0024</v>
      </c>
      <c r="Q62" s="630"/>
      <c r="R62" s="648"/>
      <c r="S62" s="648"/>
    </row>
    <row r="63" spans="1:19" ht="15" customHeight="1">
      <c r="A63" s="607"/>
      <c r="B63" s="607"/>
      <c r="C63" s="607"/>
      <c r="D63" s="607"/>
      <c r="E63" s="917"/>
      <c r="F63" s="607"/>
      <c r="G63" s="607"/>
      <c r="H63" s="607"/>
      <c r="I63" s="941"/>
      <c r="K63" s="635"/>
      <c r="L63" s="636" t="s">
        <v>3289</v>
      </c>
      <c r="M63" s="641">
        <v>0.8563</v>
      </c>
      <c r="N63" s="650"/>
      <c r="O63" s="636" t="s">
        <v>3289</v>
      </c>
      <c r="P63" s="655">
        <v>0</v>
      </c>
      <c r="Q63" s="613"/>
      <c r="R63" s="648"/>
      <c r="S63" s="648"/>
    </row>
    <row r="64" spans="1:19" ht="21" customHeight="1">
      <c r="A64" s="607"/>
      <c r="B64" s="607"/>
      <c r="C64" s="607"/>
      <c r="D64" s="607"/>
      <c r="E64" s="607"/>
      <c r="F64" s="607"/>
      <c r="G64" s="607"/>
      <c r="H64" s="607"/>
      <c r="I64" s="941"/>
      <c r="K64" s="635"/>
      <c r="L64" s="642" t="s">
        <v>3318</v>
      </c>
      <c r="M64" s="643" t="s">
        <v>3319</v>
      </c>
      <c r="O64" s="607"/>
      <c r="P64" s="648"/>
      <c r="Q64" s="648"/>
      <c r="R64" s="648"/>
      <c r="S64" s="648"/>
    </row>
    <row r="65" spans="1:19" ht="24.75" customHeight="1">
      <c r="A65" s="607"/>
      <c r="B65" s="607"/>
      <c r="C65" s="607"/>
      <c r="D65" s="607"/>
      <c r="E65" s="607"/>
      <c r="F65" s="607"/>
      <c r="G65" s="607"/>
      <c r="H65" s="607"/>
      <c r="I65" s="941"/>
      <c r="K65" s="632">
        <v>1</v>
      </c>
      <c r="L65" s="918" t="s">
        <v>3320</v>
      </c>
      <c r="M65" s="919"/>
      <c r="N65" s="651">
        <v>1</v>
      </c>
      <c r="O65" s="928" t="s">
        <v>3376</v>
      </c>
      <c r="P65" s="931"/>
      <c r="Q65" s="607"/>
      <c r="R65" s="607"/>
      <c r="S65" s="607"/>
    </row>
    <row r="66" spans="1:19" ht="15" customHeight="1">
      <c r="A66" s="607"/>
      <c r="B66" s="607"/>
      <c r="C66" s="607"/>
      <c r="D66" s="607"/>
      <c r="E66" s="607"/>
      <c r="F66" s="607"/>
      <c r="G66" s="607"/>
      <c r="H66" s="607"/>
      <c r="I66" s="941"/>
      <c r="K66" s="627"/>
      <c r="L66" s="639" t="s">
        <v>3288</v>
      </c>
      <c r="M66" s="640">
        <v>0.0024</v>
      </c>
      <c r="N66" s="627" t="s">
        <v>3292</v>
      </c>
      <c r="O66" s="652" t="s">
        <v>3293</v>
      </c>
      <c r="P66" s="653">
        <v>0.0024</v>
      </c>
      <c r="Q66" s="607"/>
      <c r="R66" s="607"/>
      <c r="S66" s="607"/>
    </row>
    <row r="67" spans="1:19" ht="15" customHeight="1">
      <c r="A67" s="607"/>
      <c r="B67" s="607"/>
      <c r="C67" s="607"/>
      <c r="D67" s="607"/>
      <c r="E67" s="607"/>
      <c r="F67" s="607"/>
      <c r="G67" s="607"/>
      <c r="H67" s="607"/>
      <c r="I67" s="941"/>
      <c r="K67" s="654"/>
      <c r="L67" s="636" t="s">
        <v>3289</v>
      </c>
      <c r="M67" s="641">
        <v>0.4</v>
      </c>
      <c r="N67" s="630" t="s">
        <v>3294</v>
      </c>
      <c r="O67" s="636" t="s">
        <v>3289</v>
      </c>
      <c r="P67" s="684">
        <v>0</v>
      </c>
      <c r="Q67" s="607"/>
      <c r="R67" s="607"/>
      <c r="S67" s="607"/>
    </row>
    <row r="68" spans="1:16" ht="22.9" customHeight="1" thickBot="1">
      <c r="A68" s="607"/>
      <c r="B68" s="607"/>
      <c r="C68" s="607"/>
      <c r="D68" s="607"/>
      <c r="E68" s="607"/>
      <c r="F68" s="607"/>
      <c r="G68" s="607"/>
      <c r="H68" s="607"/>
      <c r="I68" s="941"/>
      <c r="K68" s="635"/>
      <c r="L68" s="656" t="s">
        <v>3322</v>
      </c>
      <c r="M68" s="657" t="s">
        <v>3319</v>
      </c>
      <c r="N68" s="610"/>
      <c r="O68" s="658"/>
      <c r="P68" s="600"/>
    </row>
    <row r="69" spans="1:14" ht="17.65" customHeight="1" thickBot="1" thickTop="1">
      <c r="A69" s="607"/>
      <c r="B69" s="607"/>
      <c r="C69" s="607"/>
      <c r="D69" s="607"/>
      <c r="E69" s="607"/>
      <c r="F69" s="607"/>
      <c r="G69" s="607"/>
      <c r="H69" s="607"/>
      <c r="I69" s="942"/>
      <c r="K69" s="635"/>
      <c r="L69" s="932" t="s">
        <v>3377</v>
      </c>
      <c r="M69" s="933"/>
      <c r="N69" s="601"/>
    </row>
    <row r="70" spans="1:16" ht="16.5" customHeight="1" thickTop="1">
      <c r="A70" s="607"/>
      <c r="B70" s="607"/>
      <c r="C70" s="607"/>
      <c r="D70" s="607"/>
      <c r="E70" s="607"/>
      <c r="F70" s="607"/>
      <c r="G70" s="607"/>
      <c r="H70" s="607"/>
      <c r="K70" s="659" t="s">
        <v>3323</v>
      </c>
      <c r="L70" s="628" t="s">
        <v>3324</v>
      </c>
      <c r="M70" s="629">
        <v>0.5979</v>
      </c>
      <c r="N70" s="660">
        <v>1</v>
      </c>
      <c r="O70" s="934" t="s">
        <v>3378</v>
      </c>
      <c r="P70" s="935"/>
    </row>
    <row r="71" spans="1:16" ht="15" customHeight="1">
      <c r="A71" s="607"/>
      <c r="B71" s="607"/>
      <c r="C71" s="607"/>
      <c r="D71" s="607"/>
      <c r="E71" s="607"/>
      <c r="F71" s="607"/>
      <c r="G71" s="607"/>
      <c r="H71" s="607"/>
      <c r="K71" s="625" t="s">
        <v>3325</v>
      </c>
      <c r="L71" s="661" t="s">
        <v>3293</v>
      </c>
      <c r="M71" s="629">
        <f>0.3588*0.0024+0.0433*0.4008</f>
        <v>0.018215759999999998</v>
      </c>
      <c r="N71" s="643" t="s">
        <v>3292</v>
      </c>
      <c r="O71" s="662" t="s">
        <v>3326</v>
      </c>
      <c r="P71" s="663">
        <v>0.6161</v>
      </c>
    </row>
    <row r="72" spans="1:16" ht="20.25" customHeight="1" thickBot="1">
      <c r="A72" s="607"/>
      <c r="B72" s="607"/>
      <c r="C72" s="607"/>
      <c r="D72" s="607"/>
      <c r="E72" s="607"/>
      <c r="F72" s="607"/>
      <c r="G72" s="607"/>
      <c r="H72" s="607"/>
      <c r="K72" s="610"/>
      <c r="L72" s="621" t="s">
        <v>3289</v>
      </c>
      <c r="M72" s="622">
        <v>0.9567</v>
      </c>
      <c r="N72" s="664" t="s">
        <v>3294</v>
      </c>
      <c r="O72" s="665" t="s">
        <v>3289</v>
      </c>
      <c r="P72" s="666">
        <v>1</v>
      </c>
    </row>
    <row r="73" spans="1:14" ht="24" customHeight="1" thickBot="1" thickTop="1">
      <c r="A73" s="607"/>
      <c r="B73" s="607"/>
      <c r="C73" s="607"/>
      <c r="D73" s="607"/>
      <c r="E73" s="607"/>
      <c r="F73" s="607"/>
      <c r="G73" s="607"/>
      <c r="H73" s="607"/>
      <c r="K73" s="635"/>
      <c r="L73" s="656" t="s">
        <v>3327</v>
      </c>
      <c r="M73" s="657" t="s">
        <v>3328</v>
      </c>
      <c r="N73" s="609"/>
    </row>
    <row r="74" spans="1:14" ht="15.75" thickTop="1">
      <c r="A74" s="607"/>
      <c r="B74" s="607"/>
      <c r="C74" s="607"/>
      <c r="D74" s="607"/>
      <c r="E74" s="607"/>
      <c r="F74" s="607"/>
      <c r="G74" s="607"/>
      <c r="H74" s="607"/>
      <c r="K74" s="610"/>
      <c r="L74" s="893" t="s">
        <v>3329</v>
      </c>
      <c r="M74" s="936"/>
      <c r="N74" s="667"/>
    </row>
    <row r="75" spans="1:16" ht="15.75" customHeight="1">
      <c r="A75" s="607"/>
      <c r="B75" s="607"/>
      <c r="C75" s="607"/>
      <c r="D75" s="607"/>
      <c r="E75" s="607"/>
      <c r="F75" s="607"/>
      <c r="G75" s="607"/>
      <c r="H75" s="607"/>
      <c r="K75" s="630"/>
      <c r="L75" s="937"/>
      <c r="M75" s="938"/>
      <c r="N75" s="667"/>
      <c r="O75" s="668"/>
      <c r="P75" s="602"/>
    </row>
    <row r="76" spans="1:16" ht="15">
      <c r="A76" s="607"/>
      <c r="B76" s="607"/>
      <c r="C76" s="607"/>
      <c r="D76" s="607"/>
      <c r="E76" s="607"/>
      <c r="F76" s="607"/>
      <c r="G76" s="607"/>
      <c r="H76" s="607"/>
      <c r="K76" s="625"/>
      <c r="L76" s="617" t="s">
        <v>3288</v>
      </c>
      <c r="M76" s="618">
        <v>0.4008</v>
      </c>
      <c r="N76" s="670"/>
      <c r="P76" s="603"/>
    </row>
    <row r="77" spans="1:16" ht="15.75" thickBot="1">
      <c r="A77" s="607"/>
      <c r="B77" s="607"/>
      <c r="C77" s="607"/>
      <c r="D77" s="607"/>
      <c r="E77" s="607"/>
      <c r="F77" s="607"/>
      <c r="G77" s="607"/>
      <c r="H77" s="607"/>
      <c r="K77" s="610"/>
      <c r="L77" s="621" t="s">
        <v>3289</v>
      </c>
      <c r="M77" s="622">
        <v>0.4008</v>
      </c>
      <c r="P77" s="643"/>
    </row>
    <row r="78" spans="1:16" ht="15.75" customHeight="1" thickTop="1">
      <c r="A78" s="607"/>
      <c r="B78" s="607"/>
      <c r="C78" s="607"/>
      <c r="D78" s="607"/>
      <c r="E78" s="607"/>
      <c r="F78" s="607"/>
      <c r="G78" s="607"/>
      <c r="H78" s="607"/>
      <c r="K78" s="671"/>
      <c r="N78" s="609"/>
      <c r="P78" s="607"/>
    </row>
    <row r="79" spans="1:11" ht="15">
      <c r="A79" s="607"/>
      <c r="B79" s="607"/>
      <c r="C79" s="607"/>
      <c r="D79" s="607"/>
      <c r="E79" s="607"/>
      <c r="F79" s="607"/>
      <c r="G79" s="607"/>
      <c r="H79" s="607"/>
      <c r="K79" s="635"/>
    </row>
    <row r="80" spans="1:13" ht="27" customHeight="1">
      <c r="A80" s="607"/>
      <c r="B80" s="607"/>
      <c r="C80" s="607"/>
      <c r="D80" s="607"/>
      <c r="E80" s="607"/>
      <c r="F80" s="607"/>
      <c r="G80" s="607"/>
      <c r="H80" s="607"/>
      <c r="K80" s="632">
        <v>2</v>
      </c>
      <c r="L80" s="939" t="s">
        <v>3330</v>
      </c>
      <c r="M80" s="929"/>
    </row>
    <row r="81" spans="1:13" ht="15" customHeight="1">
      <c r="A81" s="607"/>
      <c r="B81" s="607"/>
      <c r="C81" s="607"/>
      <c r="D81" s="607"/>
      <c r="E81" s="607"/>
      <c r="F81" s="607"/>
      <c r="G81" s="607"/>
      <c r="H81" s="607"/>
      <c r="I81" s="609"/>
      <c r="J81" s="609"/>
      <c r="K81" s="635"/>
      <c r="L81" s="639" t="s">
        <v>3288</v>
      </c>
      <c r="M81" s="640">
        <v>0.2</v>
      </c>
    </row>
    <row r="82" spans="1:19" ht="15">
      <c r="A82" s="607"/>
      <c r="B82" s="607"/>
      <c r="C82" s="607"/>
      <c r="D82" s="607"/>
      <c r="E82" s="607"/>
      <c r="F82" s="607"/>
      <c r="G82" s="607"/>
      <c r="H82" s="607"/>
      <c r="K82" s="635"/>
      <c r="L82" s="636" t="s">
        <v>3289</v>
      </c>
      <c r="M82" s="641">
        <v>0.2</v>
      </c>
      <c r="R82" s="609"/>
      <c r="S82" s="609"/>
    </row>
    <row r="83" spans="1:19" ht="15">
      <c r="A83" s="607"/>
      <c r="B83" s="607"/>
      <c r="C83" s="607"/>
      <c r="D83" s="607"/>
      <c r="E83" s="607"/>
      <c r="F83" s="607"/>
      <c r="G83" s="607"/>
      <c r="H83" s="607"/>
      <c r="K83" s="635"/>
      <c r="R83" s="609"/>
      <c r="S83" s="609"/>
    </row>
    <row r="84" spans="1:18" ht="31.15" customHeight="1">
      <c r="A84" s="607"/>
      <c r="B84" s="607"/>
      <c r="C84" s="607"/>
      <c r="D84" s="607"/>
      <c r="E84" s="607"/>
      <c r="F84" s="607"/>
      <c r="G84" s="607"/>
      <c r="H84" s="607"/>
      <c r="K84" s="672">
        <v>1</v>
      </c>
      <c r="L84" s="704" t="s">
        <v>3331</v>
      </c>
      <c r="M84" s="673"/>
      <c r="R84" s="651"/>
    </row>
    <row r="85" spans="1:18" ht="15">
      <c r="A85" s="607"/>
      <c r="B85" s="607"/>
      <c r="C85" s="607"/>
      <c r="D85" s="607"/>
      <c r="E85" s="607"/>
      <c r="F85" s="607"/>
      <c r="G85" s="607"/>
      <c r="H85" s="607"/>
      <c r="K85" s="675"/>
      <c r="L85" s="639" t="s">
        <v>3288</v>
      </c>
      <c r="M85" s="640">
        <v>0.29</v>
      </c>
      <c r="O85" s="613"/>
      <c r="R85" s="613"/>
    </row>
    <row r="86" spans="1:18" ht="15">
      <c r="A86" s="607"/>
      <c r="B86" s="607"/>
      <c r="C86" s="607"/>
      <c r="D86" s="607"/>
      <c r="E86" s="607"/>
      <c r="F86" s="607"/>
      <c r="G86" s="607"/>
      <c r="H86" s="607"/>
      <c r="K86" s="635"/>
      <c r="L86" s="636" t="s">
        <v>3289</v>
      </c>
      <c r="M86" s="641">
        <v>0.29</v>
      </c>
      <c r="O86" s="613"/>
      <c r="R86" s="613"/>
    </row>
    <row r="87" spans="1:15" ht="15">
      <c r="A87" s="607"/>
      <c r="B87" s="607"/>
      <c r="C87" s="607"/>
      <c r="D87" s="607"/>
      <c r="E87" s="607"/>
      <c r="F87" s="607"/>
      <c r="G87" s="607"/>
      <c r="H87" s="607"/>
      <c r="K87" s="610"/>
      <c r="O87" s="613"/>
    </row>
    <row r="88" spans="1:15" ht="26.65" customHeight="1">
      <c r="A88" s="607"/>
      <c r="B88" s="607"/>
      <c r="C88" s="607"/>
      <c r="D88" s="607"/>
      <c r="E88" s="607"/>
      <c r="F88" s="607"/>
      <c r="G88" s="607"/>
      <c r="H88" s="607"/>
      <c r="K88" s="672">
        <v>2</v>
      </c>
      <c r="L88" s="926" t="s">
        <v>3332</v>
      </c>
      <c r="M88" s="927"/>
      <c r="O88" s="651"/>
    </row>
    <row r="89" spans="1:17" ht="15" customHeight="1">
      <c r="A89" s="607"/>
      <c r="B89" s="607"/>
      <c r="C89" s="607"/>
      <c r="D89" s="607"/>
      <c r="E89" s="607"/>
      <c r="F89" s="607"/>
      <c r="G89" s="607"/>
      <c r="H89" s="607"/>
      <c r="K89" s="610"/>
      <c r="L89" s="639" t="s">
        <v>3288</v>
      </c>
      <c r="M89" s="640">
        <v>0.2325</v>
      </c>
      <c r="O89" s="952"/>
      <c r="P89" s="952"/>
      <c r="Q89" s="952"/>
    </row>
    <row r="90" spans="1:18" ht="15">
      <c r="A90" s="607"/>
      <c r="B90" s="607"/>
      <c r="C90" s="607"/>
      <c r="D90" s="607"/>
      <c r="E90" s="607"/>
      <c r="F90" s="607"/>
      <c r="G90" s="607"/>
      <c r="H90" s="607"/>
      <c r="K90" s="635"/>
      <c r="L90" s="636" t="s">
        <v>3289</v>
      </c>
      <c r="M90" s="641">
        <v>0.2325</v>
      </c>
      <c r="O90" s="952"/>
      <c r="P90" s="952"/>
      <c r="Q90" s="952"/>
      <c r="R90" s="686"/>
    </row>
    <row r="91" spans="1:19" ht="15" customHeight="1" thickBot="1">
      <c r="A91" s="607"/>
      <c r="B91" s="607"/>
      <c r="C91" s="607"/>
      <c r="D91" s="607"/>
      <c r="E91" s="607"/>
      <c r="F91" s="607"/>
      <c r="G91" s="607"/>
      <c r="H91" s="607"/>
      <c r="K91" s="635"/>
      <c r="L91" s="658"/>
      <c r="M91" s="676"/>
      <c r="O91" s="613"/>
      <c r="P91" s="686"/>
      <c r="Q91" s="686"/>
      <c r="R91" s="686"/>
      <c r="S91" s="694"/>
    </row>
    <row r="92" spans="1:19" ht="15" customHeight="1" thickTop="1">
      <c r="A92" s="607"/>
      <c r="B92" s="607"/>
      <c r="C92" s="607"/>
      <c r="D92" s="607"/>
      <c r="E92" s="607"/>
      <c r="F92" s="607"/>
      <c r="G92" s="607"/>
      <c r="H92" s="607"/>
      <c r="K92" s="672">
        <v>1</v>
      </c>
      <c r="L92" s="926" t="s">
        <v>3340</v>
      </c>
      <c r="M92" s="927"/>
      <c r="N92" s="607"/>
      <c r="O92" s="920" t="s">
        <v>3221</v>
      </c>
      <c r="P92" s="953"/>
      <c r="S92" s="694"/>
    </row>
    <row r="93" spans="1:16" ht="15" customHeight="1">
      <c r="A93" s="607"/>
      <c r="B93" s="607"/>
      <c r="C93" s="607"/>
      <c r="D93" s="607"/>
      <c r="E93" s="607"/>
      <c r="F93" s="607"/>
      <c r="G93" s="607"/>
      <c r="H93" s="607"/>
      <c r="K93" s="635"/>
      <c r="L93" s="639" t="s">
        <v>3288</v>
      </c>
      <c r="M93" s="640">
        <v>0.4282</v>
      </c>
      <c r="O93" s="954"/>
      <c r="P93" s="955"/>
    </row>
    <row r="94" spans="1:16" ht="15" customHeight="1">
      <c r="A94" s="607"/>
      <c r="B94" s="607"/>
      <c r="C94" s="607"/>
      <c r="D94" s="607"/>
      <c r="E94" s="607"/>
      <c r="F94" s="607"/>
      <c r="G94" s="607"/>
      <c r="H94" s="607"/>
      <c r="K94" s="610"/>
      <c r="L94" s="636" t="s">
        <v>3289</v>
      </c>
      <c r="M94" s="641">
        <v>0.4282</v>
      </c>
      <c r="O94" s="628" t="s">
        <v>3293</v>
      </c>
      <c r="P94" s="629">
        <v>1</v>
      </c>
    </row>
    <row r="95" spans="1:16" ht="15.75" thickBot="1">
      <c r="A95" s="607"/>
      <c r="B95" s="607"/>
      <c r="C95" s="607"/>
      <c r="D95" s="607"/>
      <c r="E95" s="607"/>
      <c r="F95" s="607"/>
      <c r="G95" s="607"/>
      <c r="H95" s="607"/>
      <c r="K95" s="635"/>
      <c r="L95" s="956"/>
      <c r="M95" s="956"/>
      <c r="O95" s="621" t="s">
        <v>3289</v>
      </c>
      <c r="P95" s="631">
        <v>1</v>
      </c>
    </row>
    <row r="96" spans="1:14" ht="15" customHeight="1" thickBot="1" thickTop="1">
      <c r="A96" s="607"/>
      <c r="B96" s="607"/>
      <c r="C96" s="607"/>
      <c r="D96" s="607"/>
      <c r="E96" s="607"/>
      <c r="F96" s="607"/>
      <c r="G96" s="607"/>
      <c r="H96" s="607"/>
      <c r="K96" s="678"/>
      <c r="L96" s="893" t="s">
        <v>3254</v>
      </c>
      <c r="M96" s="930"/>
      <c r="N96" s="613" t="s">
        <v>3292</v>
      </c>
    </row>
    <row r="97" spans="5:16" ht="15.75" thickTop="1">
      <c r="E97" s="607"/>
      <c r="F97" s="607"/>
      <c r="G97" s="607"/>
      <c r="H97" s="607"/>
      <c r="K97" s="677"/>
      <c r="L97" s="617" t="s">
        <v>3288</v>
      </c>
      <c r="M97" s="618">
        <v>1</v>
      </c>
      <c r="N97" s="613" t="s">
        <v>3294</v>
      </c>
      <c r="O97" s="920" t="s">
        <v>3333</v>
      </c>
      <c r="P97" s="957"/>
    </row>
    <row r="98" spans="5:16" ht="15.75" thickBot="1">
      <c r="E98" s="607"/>
      <c r="F98" s="607"/>
      <c r="G98" s="607"/>
      <c r="H98" s="607"/>
      <c r="K98" s="677"/>
      <c r="L98" s="621" t="s">
        <v>3289</v>
      </c>
      <c r="M98" s="622">
        <v>1</v>
      </c>
      <c r="O98" s="958"/>
      <c r="P98" s="959"/>
    </row>
    <row r="99" spans="5:16" ht="15.75" thickTop="1">
      <c r="E99" s="607"/>
      <c r="F99" s="607"/>
      <c r="G99" s="607"/>
      <c r="H99" s="607"/>
      <c r="K99" s="677"/>
      <c r="L99" s="677"/>
      <c r="M99" s="677"/>
      <c r="O99" s="628" t="s">
        <v>3293</v>
      </c>
      <c r="P99" s="629">
        <v>1</v>
      </c>
    </row>
    <row r="100" spans="5:16" ht="15.75" thickBot="1">
      <c r="E100" s="607"/>
      <c r="F100" s="607"/>
      <c r="G100" s="607"/>
      <c r="H100" s="607"/>
      <c r="K100" s="609">
        <v>2</v>
      </c>
      <c r="L100" s="926" t="s">
        <v>3367</v>
      </c>
      <c r="M100" s="927"/>
      <c r="N100" s="607"/>
      <c r="O100" s="621" t="s">
        <v>3289</v>
      </c>
      <c r="P100" s="631">
        <v>1</v>
      </c>
    </row>
    <row r="101" spans="5:16" ht="15.75" thickTop="1">
      <c r="E101" s="607"/>
      <c r="F101" s="607"/>
      <c r="G101" s="607"/>
      <c r="H101" s="607"/>
      <c r="K101" s="677"/>
      <c r="L101" s="639" t="s">
        <v>3288</v>
      </c>
      <c r="M101" s="640">
        <v>1</v>
      </c>
      <c r="N101" s="607"/>
      <c r="O101" s="604"/>
      <c r="P101" s="605"/>
    </row>
    <row r="102" spans="5:16" ht="15">
      <c r="E102" s="607"/>
      <c r="F102" s="607"/>
      <c r="G102" s="607"/>
      <c r="H102" s="607"/>
      <c r="K102" s="677"/>
      <c r="L102" s="636" t="s">
        <v>3289</v>
      </c>
      <c r="M102" s="641">
        <v>1</v>
      </c>
      <c r="N102" s="607">
        <v>2</v>
      </c>
      <c r="O102" s="928" t="s">
        <v>3341</v>
      </c>
      <c r="P102" s="943"/>
    </row>
    <row r="103" spans="5:16" ht="15">
      <c r="E103" s="607"/>
      <c r="F103" s="607"/>
      <c r="G103" s="607"/>
      <c r="H103" s="607"/>
      <c r="K103" s="677"/>
      <c r="L103" s="677"/>
      <c r="M103" s="677"/>
      <c r="O103" s="944"/>
      <c r="P103" s="945"/>
    </row>
    <row r="104" spans="5:16" ht="15.75" thickBot="1">
      <c r="E104" s="607"/>
      <c r="F104" s="607"/>
      <c r="G104" s="607"/>
      <c r="H104" s="607"/>
      <c r="K104" s="677"/>
      <c r="L104" s="677"/>
      <c r="M104" s="677"/>
      <c r="N104" s="607"/>
      <c r="O104" s="652" t="s">
        <v>3293</v>
      </c>
      <c r="P104" s="653">
        <v>1</v>
      </c>
    </row>
    <row r="105" spans="5:16" ht="15.75" thickTop="1">
      <c r="E105" s="607"/>
      <c r="F105" s="607"/>
      <c r="G105" s="607"/>
      <c r="H105" s="607"/>
      <c r="K105" s="946" t="s">
        <v>3334</v>
      </c>
      <c r="L105" s="947"/>
      <c r="M105" s="948"/>
      <c r="N105" s="677"/>
      <c r="O105" s="636" t="s">
        <v>3289</v>
      </c>
      <c r="P105" s="684">
        <v>1</v>
      </c>
    </row>
    <row r="106" spans="5:13" ht="15.75" thickBot="1">
      <c r="E106" s="607"/>
      <c r="F106" s="607"/>
      <c r="G106" s="607"/>
      <c r="H106" s="607"/>
      <c r="K106" s="949"/>
      <c r="L106" s="950"/>
      <c r="M106" s="951"/>
    </row>
    <row r="107" spans="5:11" ht="15.75" thickTop="1">
      <c r="E107" s="607"/>
      <c r="F107" s="607"/>
      <c r="G107" s="607"/>
      <c r="H107" s="607"/>
      <c r="K107" s="613"/>
    </row>
    <row r="108" spans="5:11" ht="15" customHeight="1">
      <c r="E108" s="607"/>
      <c r="F108" s="607"/>
      <c r="G108" s="607"/>
      <c r="H108" s="607"/>
      <c r="K108" s="651" t="s">
        <v>3335</v>
      </c>
    </row>
    <row r="109" spans="5:13" ht="15" customHeight="1">
      <c r="E109" s="607"/>
      <c r="F109" s="607"/>
      <c r="G109" s="607"/>
      <c r="H109" s="607"/>
      <c r="K109" s="952" t="s">
        <v>3336</v>
      </c>
      <c r="L109" s="952"/>
      <c r="M109" s="952"/>
    </row>
    <row r="110" spans="5:13" ht="15">
      <c r="E110" s="607"/>
      <c r="F110" s="607"/>
      <c r="G110" s="607"/>
      <c r="H110" s="607"/>
      <c r="K110" s="952"/>
      <c r="L110" s="952"/>
      <c r="M110" s="952"/>
    </row>
    <row r="111" spans="5:13" ht="15">
      <c r="E111" s="607"/>
      <c r="F111" s="607"/>
      <c r="G111" s="607"/>
      <c r="H111" s="607"/>
      <c r="K111" s="613" t="s">
        <v>3337</v>
      </c>
      <c r="L111" s="686"/>
      <c r="M111" s="686"/>
    </row>
    <row r="112" spans="5:13" ht="15">
      <c r="E112" s="607"/>
      <c r="F112" s="607"/>
      <c r="G112" s="607"/>
      <c r="H112" s="607"/>
      <c r="K112" s="613" t="s">
        <v>3338</v>
      </c>
      <c r="L112" s="686"/>
      <c r="M112" s="686"/>
    </row>
    <row r="113" spans="5:13" ht="15">
      <c r="E113" s="607"/>
      <c r="F113" s="607"/>
      <c r="G113" s="607"/>
      <c r="H113" s="607"/>
      <c r="K113" s="613"/>
      <c r="L113" s="686"/>
      <c r="M113" s="686"/>
    </row>
    <row r="114" spans="5:14" ht="15">
      <c r="E114" s="607"/>
      <c r="F114" s="607"/>
      <c r="G114" s="607"/>
      <c r="H114" s="607"/>
      <c r="K114" s="647"/>
      <c r="L114" s="695"/>
      <c r="M114" s="695"/>
      <c r="N114" s="609"/>
    </row>
    <row r="115" spans="5:13" ht="15">
      <c r="E115" s="607"/>
      <c r="F115" s="607"/>
      <c r="G115" s="607"/>
      <c r="H115" s="607"/>
      <c r="K115" s="613"/>
      <c r="L115" s="686"/>
      <c r="M115" s="686"/>
    </row>
    <row r="116" spans="5:11" ht="15">
      <c r="E116" s="607"/>
      <c r="F116" s="607"/>
      <c r="G116" s="607"/>
      <c r="H116" s="607"/>
      <c r="K116" s="613"/>
    </row>
    <row r="117" spans="5:8" ht="15">
      <c r="E117" s="607"/>
      <c r="F117" s="607"/>
      <c r="G117" s="607"/>
      <c r="H117" s="607"/>
    </row>
    <row r="118" spans="1:4" ht="15">
      <c r="A118" s="607"/>
      <c r="B118" s="607"/>
      <c r="C118" s="607"/>
      <c r="D118" s="607"/>
    </row>
    <row r="119" spans="1:4" ht="15">
      <c r="A119" s="607"/>
      <c r="B119" s="607"/>
      <c r="C119" s="607"/>
      <c r="D119" s="607"/>
    </row>
    <row r="120" spans="1:4" ht="15">
      <c r="A120" s="607"/>
      <c r="B120" s="607"/>
      <c r="C120" s="607"/>
      <c r="D120" s="607"/>
    </row>
    <row r="121" spans="1:4" ht="15">
      <c r="A121" s="607"/>
      <c r="B121" s="607"/>
      <c r="C121" s="607"/>
      <c r="D121" s="607"/>
    </row>
    <row r="122" spans="1:4" ht="15">
      <c r="A122" s="607"/>
      <c r="B122" s="607"/>
      <c r="C122" s="607"/>
      <c r="D122" s="607"/>
    </row>
    <row r="123" spans="1:4" ht="15">
      <c r="A123" s="607"/>
      <c r="B123" s="607"/>
      <c r="C123" s="607"/>
      <c r="D123" s="607"/>
    </row>
    <row r="124" spans="1:4" ht="15">
      <c r="A124" s="607"/>
      <c r="B124" s="607"/>
      <c r="C124" s="607"/>
      <c r="D124" s="607"/>
    </row>
    <row r="125" spans="1:4" ht="15">
      <c r="A125" s="607"/>
      <c r="B125" s="607"/>
      <c r="C125" s="607"/>
      <c r="D125" s="607"/>
    </row>
    <row r="126" spans="1:4" ht="15">
      <c r="A126" s="607"/>
      <c r="B126" s="607"/>
      <c r="C126" s="607"/>
      <c r="D126" s="607"/>
    </row>
    <row r="127" spans="1:4" ht="15">
      <c r="A127" s="607"/>
      <c r="B127" s="607"/>
      <c r="C127" s="607"/>
      <c r="D127" s="607"/>
    </row>
    <row r="128" spans="1:4" ht="15">
      <c r="A128" s="607"/>
      <c r="B128" s="607"/>
      <c r="C128" s="607"/>
      <c r="D128" s="607"/>
    </row>
    <row r="129" spans="1:4" ht="15">
      <c r="A129" s="607"/>
      <c r="B129" s="607"/>
      <c r="C129" s="607"/>
      <c r="D129" s="607"/>
    </row>
    <row r="130" spans="1:4" ht="15">
      <c r="A130" s="607"/>
      <c r="B130" s="607"/>
      <c r="C130" s="607"/>
      <c r="D130" s="607"/>
    </row>
    <row r="131" spans="1:4" ht="15">
      <c r="A131" s="607"/>
      <c r="B131" s="607"/>
      <c r="C131" s="607"/>
      <c r="D131" s="607"/>
    </row>
    <row r="132" spans="1:4" ht="15">
      <c r="A132" s="607"/>
      <c r="B132" s="607"/>
      <c r="C132" s="607"/>
      <c r="D132" s="607"/>
    </row>
    <row r="133" spans="1:4" ht="15">
      <c r="A133" s="607"/>
      <c r="B133" s="607"/>
      <c r="C133" s="607"/>
      <c r="D133" s="607"/>
    </row>
    <row r="134" spans="1:4" ht="15">
      <c r="A134" s="607"/>
      <c r="B134" s="607"/>
      <c r="C134" s="607"/>
      <c r="D134" s="607"/>
    </row>
    <row r="135" spans="1:4" ht="15">
      <c r="A135" s="607"/>
      <c r="B135" s="607"/>
      <c r="C135" s="607"/>
      <c r="D135" s="607"/>
    </row>
    <row r="136" spans="1:4" ht="15">
      <c r="A136" s="607"/>
      <c r="B136" s="607"/>
      <c r="C136" s="607"/>
      <c r="D136" s="607"/>
    </row>
    <row r="137" spans="1:4" ht="15">
      <c r="A137" s="607"/>
      <c r="B137" s="607"/>
      <c r="C137" s="607"/>
      <c r="D137" s="607"/>
    </row>
    <row r="138" spans="1:4" ht="15">
      <c r="A138" s="607"/>
      <c r="B138" s="607"/>
      <c r="C138" s="607"/>
      <c r="D138" s="607"/>
    </row>
    <row r="139" spans="1:4" ht="15">
      <c r="A139" s="607"/>
      <c r="B139" s="607"/>
      <c r="C139" s="607"/>
      <c r="D139" s="607"/>
    </row>
    <row r="140" spans="1:4" ht="15">
      <c r="A140" s="607"/>
      <c r="B140" s="607"/>
      <c r="C140" s="607"/>
      <c r="D140" s="607"/>
    </row>
    <row r="141" spans="1:4" ht="15">
      <c r="A141" s="607"/>
      <c r="B141" s="607"/>
      <c r="C141" s="607"/>
      <c r="D141" s="607"/>
    </row>
    <row r="142" spans="1:4" ht="15">
      <c r="A142" s="607"/>
      <c r="B142" s="607"/>
      <c r="C142" s="607"/>
      <c r="D142" s="607"/>
    </row>
    <row r="143" spans="1:4" ht="15">
      <c r="A143" s="607"/>
      <c r="B143" s="607"/>
      <c r="C143" s="607"/>
      <c r="D143" s="607"/>
    </row>
    <row r="144" spans="1:4" ht="15">
      <c r="A144" s="607"/>
      <c r="B144" s="607"/>
      <c r="C144" s="607"/>
      <c r="D144" s="607"/>
    </row>
    <row r="145" spans="1:4" ht="15">
      <c r="A145" s="607"/>
      <c r="B145" s="607"/>
      <c r="C145" s="607"/>
      <c r="D145" s="607"/>
    </row>
    <row r="146" spans="1:4" ht="15">
      <c r="A146" s="607"/>
      <c r="B146" s="607"/>
      <c r="C146" s="607"/>
      <c r="D146" s="607"/>
    </row>
    <row r="147" spans="1:4" ht="15">
      <c r="A147" s="607"/>
      <c r="B147" s="607"/>
      <c r="C147" s="607"/>
      <c r="D147" s="607"/>
    </row>
    <row r="148" spans="1:4" ht="15">
      <c r="A148" s="607"/>
      <c r="B148" s="607"/>
      <c r="C148" s="607"/>
      <c r="D148" s="607"/>
    </row>
    <row r="149" spans="1:4" ht="15">
      <c r="A149" s="607"/>
      <c r="B149" s="607"/>
      <c r="C149" s="607"/>
      <c r="D149" s="607"/>
    </row>
    <row r="150" spans="1:4" ht="15">
      <c r="A150" s="607"/>
      <c r="B150" s="607"/>
      <c r="C150" s="607"/>
      <c r="D150" s="607"/>
    </row>
    <row r="151" spans="1:4" ht="15">
      <c r="A151" s="607"/>
      <c r="B151" s="607"/>
      <c r="C151" s="607"/>
      <c r="D151" s="607"/>
    </row>
    <row r="152" spans="1:4" ht="15">
      <c r="A152" s="607"/>
      <c r="B152" s="607"/>
      <c r="C152" s="607"/>
      <c r="D152" s="607"/>
    </row>
    <row r="153" spans="1:4" ht="15">
      <c r="A153" s="607"/>
      <c r="B153" s="607"/>
      <c r="C153" s="607"/>
      <c r="D153" s="607"/>
    </row>
    <row r="154" spans="1:4" ht="15">
      <c r="A154" s="607"/>
      <c r="B154" s="607"/>
      <c r="C154" s="607"/>
      <c r="D154" s="607"/>
    </row>
    <row r="155" spans="1:4" ht="15">
      <c r="A155" s="607"/>
      <c r="B155" s="607"/>
      <c r="C155" s="607"/>
      <c r="D155" s="607"/>
    </row>
    <row r="156" spans="1:4" ht="15">
      <c r="A156" s="607"/>
      <c r="B156" s="607"/>
      <c r="C156" s="607"/>
      <c r="D156" s="607"/>
    </row>
    <row r="157" spans="1:4" ht="15">
      <c r="A157" s="607"/>
      <c r="B157" s="607"/>
      <c r="C157" s="607"/>
      <c r="D157" s="607"/>
    </row>
    <row r="158" spans="1:4" ht="15">
      <c r="A158" s="607"/>
      <c r="B158" s="607"/>
      <c r="C158" s="607"/>
      <c r="D158" s="607"/>
    </row>
    <row r="159" spans="1:4" ht="15">
      <c r="A159" s="607"/>
      <c r="B159" s="607"/>
      <c r="C159" s="607"/>
      <c r="D159" s="607"/>
    </row>
    <row r="160" spans="1:4" ht="15">
      <c r="A160" s="607"/>
      <c r="B160" s="607"/>
      <c r="C160" s="607"/>
      <c r="D160" s="607"/>
    </row>
    <row r="161" spans="1:4" ht="15">
      <c r="A161" s="607"/>
      <c r="B161" s="607"/>
      <c r="C161" s="607"/>
      <c r="D161" s="607"/>
    </row>
    <row r="162" spans="1:4" ht="15">
      <c r="A162" s="607"/>
      <c r="B162" s="607"/>
      <c r="C162" s="607"/>
      <c r="D162" s="607"/>
    </row>
    <row r="163" spans="1:4" ht="15">
      <c r="A163" s="607"/>
      <c r="B163" s="607"/>
      <c r="C163" s="607"/>
      <c r="D163" s="607"/>
    </row>
    <row r="164" spans="1:4" ht="15">
      <c r="A164" s="607"/>
      <c r="B164" s="607"/>
      <c r="C164" s="607"/>
      <c r="D164" s="607"/>
    </row>
    <row r="165" spans="1:4" ht="15">
      <c r="A165" s="607"/>
      <c r="B165" s="607"/>
      <c r="C165" s="607"/>
      <c r="D165" s="607"/>
    </row>
    <row r="166" spans="1:4" ht="15">
      <c r="A166" s="607"/>
      <c r="B166" s="607"/>
      <c r="C166" s="607"/>
      <c r="D166" s="607"/>
    </row>
    <row r="167" spans="1:4" ht="15">
      <c r="A167" s="607"/>
      <c r="B167" s="607"/>
      <c r="C167" s="607"/>
      <c r="D167" s="607"/>
    </row>
    <row r="168" spans="1:4" ht="15">
      <c r="A168" s="607"/>
      <c r="B168" s="607"/>
      <c r="C168" s="607"/>
      <c r="D168" s="607"/>
    </row>
    <row r="169" spans="1:4" ht="15">
      <c r="A169" s="607"/>
      <c r="B169" s="607"/>
      <c r="C169" s="607"/>
      <c r="D169" s="607"/>
    </row>
    <row r="170" spans="1:4" ht="15">
      <c r="A170" s="607"/>
      <c r="B170" s="607"/>
      <c r="C170" s="607"/>
      <c r="D170" s="607"/>
    </row>
    <row r="171" spans="1:4" ht="15">
      <c r="A171" s="607"/>
      <c r="B171" s="607"/>
      <c r="C171" s="607"/>
      <c r="D171" s="607"/>
    </row>
    <row r="172" spans="1:4" ht="15">
      <c r="A172" s="607"/>
      <c r="B172" s="607"/>
      <c r="C172" s="607"/>
      <c r="D172" s="607"/>
    </row>
    <row r="173" spans="1:4" ht="15">
      <c r="A173" s="607"/>
      <c r="B173" s="607"/>
      <c r="C173" s="607"/>
      <c r="D173" s="607"/>
    </row>
    <row r="174" spans="1:4" ht="15">
      <c r="A174" s="607"/>
      <c r="B174" s="607"/>
      <c r="C174" s="607"/>
      <c r="D174" s="607"/>
    </row>
    <row r="175" spans="1:4" ht="15">
      <c r="A175" s="607"/>
      <c r="B175" s="607"/>
      <c r="C175" s="607"/>
      <c r="D175" s="607"/>
    </row>
    <row r="176" spans="1:4" ht="15">
      <c r="A176" s="607"/>
      <c r="B176" s="607"/>
      <c r="C176" s="607"/>
      <c r="D176" s="607"/>
    </row>
    <row r="177" spans="1:4" ht="15">
      <c r="A177" s="607"/>
      <c r="B177" s="607"/>
      <c r="C177" s="607"/>
      <c r="D177" s="607"/>
    </row>
    <row r="178" spans="1:4" ht="15">
      <c r="A178" s="607"/>
      <c r="B178" s="607"/>
      <c r="C178" s="607"/>
      <c r="D178" s="607"/>
    </row>
    <row r="179" spans="1:4" ht="15">
      <c r="A179" s="607"/>
      <c r="B179" s="607"/>
      <c r="C179" s="607"/>
      <c r="D179" s="607"/>
    </row>
    <row r="180" spans="1:4" ht="15">
      <c r="A180" s="607"/>
      <c r="B180" s="607"/>
      <c r="C180" s="607"/>
      <c r="D180" s="607"/>
    </row>
    <row r="181" spans="1:4" ht="15">
      <c r="A181" s="607"/>
      <c r="B181" s="607"/>
      <c r="C181" s="607"/>
      <c r="D181" s="607"/>
    </row>
    <row r="182" spans="1:4" ht="15">
      <c r="A182" s="607"/>
      <c r="B182" s="607"/>
      <c r="C182" s="607"/>
      <c r="D182" s="607"/>
    </row>
    <row r="183" spans="1:4" ht="15">
      <c r="A183" s="607"/>
      <c r="B183" s="607"/>
      <c r="C183" s="607"/>
      <c r="D183" s="607"/>
    </row>
    <row r="184" spans="1:4" ht="15">
      <c r="A184" s="607"/>
      <c r="B184" s="607"/>
      <c r="C184" s="607"/>
      <c r="D184" s="607"/>
    </row>
    <row r="185" spans="1:4" ht="15">
      <c r="A185" s="607"/>
      <c r="B185" s="607"/>
      <c r="C185" s="607"/>
      <c r="D185" s="607"/>
    </row>
    <row r="186" spans="1:4" ht="15">
      <c r="A186" s="607"/>
      <c r="B186" s="607"/>
      <c r="C186" s="607"/>
      <c r="D186" s="607"/>
    </row>
    <row r="187" spans="1:4" ht="15">
      <c r="A187" s="607"/>
      <c r="B187" s="607"/>
      <c r="C187" s="607"/>
      <c r="D187" s="607"/>
    </row>
    <row r="188" spans="1:4" ht="15">
      <c r="A188" s="607"/>
      <c r="B188" s="607"/>
      <c r="C188" s="607"/>
      <c r="D188" s="607"/>
    </row>
    <row r="189" spans="1:4" ht="15">
      <c r="A189" s="607"/>
      <c r="B189" s="607"/>
      <c r="C189" s="607"/>
      <c r="D189" s="607"/>
    </row>
    <row r="190" spans="1:4" ht="15">
      <c r="A190" s="607"/>
      <c r="B190" s="607"/>
      <c r="C190" s="607"/>
      <c r="D190" s="607"/>
    </row>
    <row r="191" spans="1:4" ht="15">
      <c r="A191" s="607"/>
      <c r="B191" s="607"/>
      <c r="C191" s="607"/>
      <c r="D191" s="607"/>
    </row>
    <row r="192" spans="1:4" ht="15">
      <c r="A192" s="607"/>
      <c r="B192" s="607"/>
      <c r="C192" s="607"/>
      <c r="D192" s="607"/>
    </row>
    <row r="193" spans="1:4" ht="15">
      <c r="A193" s="607"/>
      <c r="B193" s="607"/>
      <c r="C193" s="607"/>
      <c r="D193" s="607"/>
    </row>
    <row r="194" spans="1:4" ht="15">
      <c r="A194" s="607"/>
      <c r="B194" s="607"/>
      <c r="C194" s="607"/>
      <c r="D194" s="607"/>
    </row>
    <row r="195" spans="1:4" ht="15">
      <c r="A195" s="607"/>
      <c r="B195" s="607"/>
      <c r="C195" s="607"/>
      <c r="D195" s="607"/>
    </row>
    <row r="196" spans="1:4" ht="15">
      <c r="A196" s="607"/>
      <c r="B196" s="607"/>
      <c r="C196" s="607"/>
      <c r="D196" s="607"/>
    </row>
    <row r="197" spans="1:4" ht="15">
      <c r="A197" s="607"/>
      <c r="B197" s="607"/>
      <c r="C197" s="607"/>
      <c r="D197" s="607"/>
    </row>
    <row r="198" spans="1:4" ht="15">
      <c r="A198" s="607"/>
      <c r="B198" s="607"/>
      <c r="C198" s="607"/>
      <c r="D198" s="607"/>
    </row>
    <row r="199" spans="1:4" ht="15">
      <c r="A199" s="607"/>
      <c r="B199" s="607"/>
      <c r="C199" s="607"/>
      <c r="D199" s="607"/>
    </row>
    <row r="200" spans="1:4" ht="15">
      <c r="A200" s="607"/>
      <c r="B200" s="607"/>
      <c r="C200" s="607"/>
      <c r="D200" s="607"/>
    </row>
    <row r="201" spans="1:4" ht="15">
      <c r="A201" s="607"/>
      <c r="B201" s="607"/>
      <c r="C201" s="607"/>
      <c r="D201" s="607"/>
    </row>
    <row r="202" spans="1:4" ht="15">
      <c r="A202" s="607"/>
      <c r="B202" s="607"/>
      <c r="C202" s="607"/>
      <c r="D202" s="607"/>
    </row>
    <row r="203" spans="1:4" ht="15">
      <c r="A203" s="607"/>
      <c r="B203" s="607"/>
      <c r="C203" s="607"/>
      <c r="D203" s="607"/>
    </row>
    <row r="204" spans="1:4" ht="15">
      <c r="A204" s="607"/>
      <c r="B204" s="607"/>
      <c r="C204" s="607"/>
      <c r="D204" s="607"/>
    </row>
    <row r="205" spans="1:4" ht="15">
      <c r="A205" s="607"/>
      <c r="B205" s="607"/>
      <c r="C205" s="607"/>
      <c r="D205" s="607"/>
    </row>
    <row r="206" spans="1:4" ht="15">
      <c r="A206" s="607"/>
      <c r="B206" s="607"/>
      <c r="C206" s="607"/>
      <c r="D206" s="607"/>
    </row>
    <row r="207" spans="1:4" ht="15">
      <c r="A207" s="607"/>
      <c r="B207" s="607"/>
      <c r="C207" s="607"/>
      <c r="D207" s="607"/>
    </row>
    <row r="208" spans="1:4" ht="15">
      <c r="A208" s="607"/>
      <c r="B208" s="607"/>
      <c r="C208" s="607"/>
      <c r="D208" s="607"/>
    </row>
    <row r="209" spans="1:4" ht="15">
      <c r="A209" s="607"/>
      <c r="B209" s="607"/>
      <c r="C209" s="607"/>
      <c r="D209" s="607"/>
    </row>
    <row r="210" spans="1:4" ht="15">
      <c r="A210" s="607"/>
      <c r="B210" s="607"/>
      <c r="C210" s="607"/>
      <c r="D210" s="607"/>
    </row>
    <row r="211" spans="1:4" ht="15">
      <c r="A211" s="607"/>
      <c r="B211" s="607"/>
      <c r="C211" s="607"/>
      <c r="D211" s="607"/>
    </row>
    <row r="212" spans="1:4" ht="15">
      <c r="A212" s="607"/>
      <c r="B212" s="607"/>
      <c r="C212" s="607"/>
      <c r="D212" s="607"/>
    </row>
    <row r="213" spans="1:4" ht="15">
      <c r="A213" s="607"/>
      <c r="B213" s="607"/>
      <c r="C213" s="607"/>
      <c r="D213" s="607"/>
    </row>
    <row r="214" spans="1:4" ht="15">
      <c r="A214" s="607"/>
      <c r="B214" s="607"/>
      <c r="C214" s="607"/>
      <c r="D214" s="607"/>
    </row>
    <row r="215" spans="1:4" ht="15">
      <c r="A215" s="607"/>
      <c r="B215" s="607"/>
      <c r="C215" s="607"/>
      <c r="D215" s="607"/>
    </row>
    <row r="216" spans="1:4" ht="15">
      <c r="A216" s="607"/>
      <c r="B216" s="607"/>
      <c r="C216" s="607"/>
      <c r="D216" s="607"/>
    </row>
    <row r="217" spans="1:4" ht="15">
      <c r="A217" s="607"/>
      <c r="B217" s="607"/>
      <c r="C217" s="607"/>
      <c r="D217" s="607"/>
    </row>
    <row r="218" spans="1:4" ht="15">
      <c r="A218" s="607"/>
      <c r="B218" s="607"/>
      <c r="C218" s="607"/>
      <c r="D218" s="607"/>
    </row>
    <row r="219" spans="1:4" ht="15">
      <c r="A219" s="607"/>
      <c r="B219" s="607"/>
      <c r="C219" s="607"/>
      <c r="D219" s="607"/>
    </row>
    <row r="220" spans="1:4" ht="15">
      <c r="A220" s="607"/>
      <c r="B220" s="607"/>
      <c r="C220" s="607"/>
      <c r="D220" s="607"/>
    </row>
    <row r="221" spans="1:4" ht="15">
      <c r="A221" s="607"/>
      <c r="B221" s="607"/>
      <c r="C221" s="607"/>
      <c r="D221" s="607"/>
    </row>
    <row r="222" spans="1:4" ht="15">
      <c r="A222" s="607"/>
      <c r="B222" s="607"/>
      <c r="C222" s="607"/>
      <c r="D222" s="607"/>
    </row>
    <row r="223" spans="1:4" ht="15">
      <c r="A223" s="607"/>
      <c r="B223" s="607"/>
      <c r="C223" s="607"/>
      <c r="D223" s="607"/>
    </row>
    <row r="224" spans="1:4" ht="15">
      <c r="A224" s="607"/>
      <c r="B224" s="607"/>
      <c r="C224" s="607"/>
      <c r="D224" s="607"/>
    </row>
    <row r="225" spans="1:4" ht="15">
      <c r="A225" s="607"/>
      <c r="B225" s="607"/>
      <c r="C225" s="607"/>
      <c r="D225" s="607"/>
    </row>
    <row r="226" spans="1:4" ht="15">
      <c r="A226" s="607"/>
      <c r="B226" s="607"/>
      <c r="C226" s="607"/>
      <c r="D226" s="607"/>
    </row>
    <row r="227" spans="1:4" ht="15">
      <c r="A227" s="607"/>
      <c r="B227" s="607"/>
      <c r="C227" s="607"/>
      <c r="D227" s="607"/>
    </row>
    <row r="228" spans="1:4" ht="15">
      <c r="A228" s="607"/>
      <c r="B228" s="607"/>
      <c r="C228" s="607"/>
      <c r="D228" s="607"/>
    </row>
    <row r="229" spans="1:4" ht="15">
      <c r="A229" s="607"/>
      <c r="B229" s="607"/>
      <c r="C229" s="607"/>
      <c r="D229" s="607"/>
    </row>
    <row r="230" spans="1:4" ht="15">
      <c r="A230" s="607"/>
      <c r="B230" s="607"/>
      <c r="C230" s="607"/>
      <c r="D230" s="607"/>
    </row>
    <row r="231" spans="1:4" ht="15">
      <c r="A231" s="607"/>
      <c r="B231" s="607"/>
      <c r="C231" s="607"/>
      <c r="D231" s="607"/>
    </row>
    <row r="232" spans="1:4" ht="15">
      <c r="A232" s="607"/>
      <c r="B232" s="607"/>
      <c r="C232" s="607"/>
      <c r="D232" s="607"/>
    </row>
    <row r="233" spans="1:4" ht="15">
      <c r="A233" s="607"/>
      <c r="B233" s="607"/>
      <c r="C233" s="607"/>
      <c r="D233" s="607"/>
    </row>
    <row r="234" spans="1:4" ht="15">
      <c r="A234" s="607"/>
      <c r="B234" s="607"/>
      <c r="C234" s="607"/>
      <c r="D234" s="607"/>
    </row>
    <row r="235" spans="1:4" ht="15">
      <c r="A235" s="607"/>
      <c r="B235" s="607"/>
      <c r="C235" s="607"/>
      <c r="D235" s="607"/>
    </row>
    <row r="236" spans="1:4" ht="15">
      <c r="A236" s="607"/>
      <c r="B236" s="607"/>
      <c r="C236" s="607"/>
      <c r="D236" s="607"/>
    </row>
    <row r="237" spans="1:4" ht="15">
      <c r="A237" s="607"/>
      <c r="B237" s="607"/>
      <c r="C237" s="607"/>
      <c r="D237" s="607"/>
    </row>
    <row r="238" spans="1:4" ht="15">
      <c r="A238" s="607"/>
      <c r="B238" s="607"/>
      <c r="C238" s="607"/>
      <c r="D238" s="607"/>
    </row>
    <row r="239" spans="1:4" ht="15">
      <c r="A239" s="607"/>
      <c r="B239" s="607"/>
      <c r="C239" s="607"/>
      <c r="D239" s="607"/>
    </row>
    <row r="240" spans="1:4" ht="15">
      <c r="A240" s="607"/>
      <c r="B240" s="607"/>
      <c r="C240" s="607"/>
      <c r="D240" s="607"/>
    </row>
    <row r="241" spans="1:4" ht="15">
      <c r="A241" s="607"/>
      <c r="B241" s="607"/>
      <c r="C241" s="607"/>
      <c r="D241" s="607"/>
    </row>
    <row r="242" spans="1:4" ht="15">
      <c r="A242" s="607"/>
      <c r="B242" s="607"/>
      <c r="C242" s="607"/>
      <c r="D242" s="607"/>
    </row>
    <row r="243" spans="1:4" ht="15">
      <c r="A243" s="607"/>
      <c r="B243" s="607"/>
      <c r="C243" s="607"/>
      <c r="D243" s="607"/>
    </row>
    <row r="244" spans="1:4" ht="15">
      <c r="A244" s="607"/>
      <c r="B244" s="607"/>
      <c r="C244" s="607"/>
      <c r="D244" s="607"/>
    </row>
    <row r="245" spans="1:4" ht="15">
      <c r="A245" s="607"/>
      <c r="B245" s="607"/>
      <c r="C245" s="607"/>
      <c r="D245" s="607"/>
    </row>
    <row r="246" spans="1:4" ht="15">
      <c r="A246" s="607"/>
      <c r="B246" s="607"/>
      <c r="C246" s="607"/>
      <c r="D246" s="607"/>
    </row>
    <row r="247" spans="1:4" ht="15">
      <c r="A247" s="607"/>
      <c r="B247" s="607"/>
      <c r="C247" s="607"/>
      <c r="D247" s="607"/>
    </row>
    <row r="248" spans="1:4" ht="15">
      <c r="A248" s="607"/>
      <c r="B248" s="607"/>
      <c r="C248" s="607"/>
      <c r="D248" s="607"/>
    </row>
    <row r="249" spans="1:4" ht="15">
      <c r="A249" s="607"/>
      <c r="B249" s="607"/>
      <c r="C249" s="607"/>
      <c r="D249" s="607"/>
    </row>
    <row r="250" spans="1:4" ht="15">
      <c r="A250" s="607"/>
      <c r="B250" s="607"/>
      <c r="C250" s="607"/>
      <c r="D250" s="607"/>
    </row>
    <row r="251" spans="1:4" ht="15">
      <c r="A251" s="607"/>
      <c r="B251" s="607"/>
      <c r="C251" s="607"/>
      <c r="D251" s="607"/>
    </row>
    <row r="252" spans="1:4" ht="15">
      <c r="A252" s="607"/>
      <c r="B252" s="607"/>
      <c r="C252" s="607"/>
      <c r="D252" s="607"/>
    </row>
    <row r="253" spans="1:4" ht="15">
      <c r="A253" s="607"/>
      <c r="B253" s="607"/>
      <c r="C253" s="607"/>
      <c r="D253" s="607"/>
    </row>
    <row r="254" spans="1:4" ht="15">
      <c r="A254" s="607"/>
      <c r="B254" s="607"/>
      <c r="C254" s="607"/>
      <c r="D254" s="607"/>
    </row>
    <row r="255" spans="1:4" ht="15">
      <c r="A255" s="607"/>
      <c r="B255" s="607"/>
      <c r="C255" s="607"/>
      <c r="D255" s="607"/>
    </row>
    <row r="256" spans="1:4" ht="15">
      <c r="A256" s="607"/>
      <c r="B256" s="607"/>
      <c r="C256" s="607"/>
      <c r="D256" s="607"/>
    </row>
    <row r="257" spans="1:4" ht="15">
      <c r="A257" s="607"/>
      <c r="B257" s="607"/>
      <c r="C257" s="607"/>
      <c r="D257" s="607"/>
    </row>
    <row r="258" spans="1:4" ht="15">
      <c r="A258" s="607"/>
      <c r="B258" s="607"/>
      <c r="C258" s="607"/>
      <c r="D258" s="607"/>
    </row>
    <row r="259" spans="1:4" ht="15">
      <c r="A259" s="607"/>
      <c r="B259" s="607"/>
      <c r="C259" s="607"/>
      <c r="D259" s="607"/>
    </row>
    <row r="260" spans="1:4" ht="15">
      <c r="A260" s="607"/>
      <c r="B260" s="607"/>
      <c r="C260" s="607"/>
      <c r="D260" s="607"/>
    </row>
    <row r="261" spans="1:4" ht="15">
      <c r="A261" s="607"/>
      <c r="B261" s="607"/>
      <c r="C261" s="607"/>
      <c r="D261" s="607"/>
    </row>
    <row r="262" spans="1:4" ht="15">
      <c r="A262" s="607"/>
      <c r="B262" s="607"/>
      <c r="C262" s="607"/>
      <c r="D262" s="607"/>
    </row>
    <row r="263" spans="1:4" ht="15">
      <c r="A263" s="607"/>
      <c r="B263" s="607"/>
      <c r="C263" s="607"/>
      <c r="D263" s="607"/>
    </row>
    <row r="264" spans="1:4" ht="15">
      <c r="A264" s="607"/>
      <c r="B264" s="607"/>
      <c r="C264" s="607"/>
      <c r="D264" s="607"/>
    </row>
    <row r="265" spans="1:4" ht="15">
      <c r="A265" s="607"/>
      <c r="B265" s="607"/>
      <c r="C265" s="607"/>
      <c r="D265" s="607"/>
    </row>
    <row r="266" spans="1:4" ht="15">
      <c r="A266" s="607"/>
      <c r="B266" s="607"/>
      <c r="C266" s="607"/>
      <c r="D266" s="607"/>
    </row>
    <row r="267" spans="1:4" ht="15">
      <c r="A267" s="607"/>
      <c r="B267" s="607"/>
      <c r="C267" s="607"/>
      <c r="D267" s="607"/>
    </row>
    <row r="268" spans="1:4" ht="15">
      <c r="A268" s="607"/>
      <c r="B268" s="607"/>
      <c r="C268" s="607"/>
      <c r="D268" s="607"/>
    </row>
    <row r="269" spans="1:4" ht="15">
      <c r="A269" s="607"/>
      <c r="B269" s="607"/>
      <c r="C269" s="607"/>
      <c r="D269" s="607"/>
    </row>
    <row r="270" spans="1:4" ht="15">
      <c r="A270" s="607"/>
      <c r="B270" s="607"/>
      <c r="C270" s="607"/>
      <c r="D270" s="607"/>
    </row>
    <row r="271" spans="1:4" ht="15">
      <c r="A271" s="607"/>
      <c r="B271" s="607"/>
      <c r="C271" s="607"/>
      <c r="D271" s="607"/>
    </row>
    <row r="272" spans="1:4" ht="15">
      <c r="A272" s="607"/>
      <c r="B272" s="607"/>
      <c r="C272" s="607"/>
      <c r="D272" s="607"/>
    </row>
    <row r="273" spans="1:4" ht="15">
      <c r="A273" s="607"/>
      <c r="B273" s="607"/>
      <c r="C273" s="607"/>
      <c r="D273" s="607"/>
    </row>
    <row r="274" spans="1:4" ht="15">
      <c r="A274" s="607"/>
      <c r="B274" s="607"/>
      <c r="C274" s="607"/>
      <c r="D274" s="607"/>
    </row>
    <row r="275" spans="1:4" ht="15">
      <c r="A275" s="607"/>
      <c r="B275" s="607"/>
      <c r="C275" s="607"/>
      <c r="D275" s="607"/>
    </row>
    <row r="276" spans="1:4" ht="15">
      <c r="A276" s="607"/>
      <c r="B276" s="607"/>
      <c r="C276" s="607"/>
      <c r="D276" s="607"/>
    </row>
    <row r="277" spans="1:4" ht="15">
      <c r="A277" s="607"/>
      <c r="B277" s="607"/>
      <c r="C277" s="607"/>
      <c r="D277" s="607"/>
    </row>
    <row r="278" spans="1:4" ht="15">
      <c r="A278" s="607"/>
      <c r="B278" s="607"/>
      <c r="C278" s="607"/>
      <c r="D278" s="607"/>
    </row>
    <row r="279" spans="1:4" ht="15">
      <c r="A279" s="607"/>
      <c r="B279" s="607"/>
      <c r="C279" s="607"/>
      <c r="D279" s="607"/>
    </row>
    <row r="280" spans="1:4" ht="15">
      <c r="A280" s="607"/>
      <c r="B280" s="607"/>
      <c r="C280" s="607"/>
      <c r="D280" s="607"/>
    </row>
    <row r="281" spans="1:4" ht="15">
      <c r="A281" s="607"/>
      <c r="B281" s="607"/>
      <c r="C281" s="607"/>
      <c r="D281" s="607"/>
    </row>
    <row r="282" spans="1:4" ht="15">
      <c r="A282" s="607"/>
      <c r="B282" s="607"/>
      <c r="C282" s="607"/>
      <c r="D282" s="607"/>
    </row>
    <row r="283" spans="1:4" ht="15">
      <c r="A283" s="607"/>
      <c r="B283" s="607"/>
      <c r="C283" s="607"/>
      <c r="D283" s="607"/>
    </row>
    <row r="284" spans="1:4" ht="15">
      <c r="A284" s="607"/>
      <c r="B284" s="607"/>
      <c r="C284" s="607"/>
      <c r="D284" s="607"/>
    </row>
    <row r="285" spans="1:4" ht="15">
      <c r="A285" s="607"/>
      <c r="B285" s="607"/>
      <c r="C285" s="607"/>
      <c r="D285" s="607"/>
    </row>
    <row r="286" spans="1:4" ht="15">
      <c r="A286" s="607"/>
      <c r="B286" s="607"/>
      <c r="C286" s="607"/>
      <c r="D286" s="607"/>
    </row>
    <row r="287" spans="1:4" ht="15">
      <c r="A287" s="607"/>
      <c r="B287" s="607"/>
      <c r="C287" s="607"/>
      <c r="D287" s="607"/>
    </row>
    <row r="288" spans="1:4" ht="15">
      <c r="A288" s="607"/>
      <c r="B288" s="607"/>
      <c r="C288" s="607"/>
      <c r="D288" s="607"/>
    </row>
    <row r="289" spans="1:4" ht="15">
      <c r="A289" s="607"/>
      <c r="B289" s="607"/>
      <c r="C289" s="607"/>
      <c r="D289" s="607"/>
    </row>
    <row r="290" spans="1:4" ht="15">
      <c r="A290" s="607"/>
      <c r="B290" s="607"/>
      <c r="C290" s="607"/>
      <c r="D290" s="607"/>
    </row>
    <row r="291" spans="1:4" ht="15">
      <c r="A291" s="607"/>
      <c r="B291" s="607"/>
      <c r="C291" s="607"/>
      <c r="D291" s="607"/>
    </row>
    <row r="292" spans="1:4" ht="15">
      <c r="A292" s="607"/>
      <c r="B292" s="607"/>
      <c r="C292" s="607"/>
      <c r="D292" s="607"/>
    </row>
    <row r="293" spans="1:4" ht="15">
      <c r="A293" s="607"/>
      <c r="B293" s="607"/>
      <c r="C293" s="607"/>
      <c r="D293" s="607"/>
    </row>
    <row r="294" spans="1:4" ht="15">
      <c r="A294" s="607"/>
      <c r="B294" s="607"/>
      <c r="C294" s="607"/>
      <c r="D294" s="607"/>
    </row>
    <row r="295" spans="1:4" ht="15">
      <c r="A295" s="607"/>
      <c r="B295" s="607"/>
      <c r="C295" s="607"/>
      <c r="D295" s="607"/>
    </row>
    <row r="296" spans="1:4" ht="15">
      <c r="A296" s="607"/>
      <c r="B296" s="607"/>
      <c r="C296" s="607"/>
      <c r="D296" s="607"/>
    </row>
    <row r="297" spans="1:4" ht="15">
      <c r="A297" s="607"/>
      <c r="B297" s="607"/>
      <c r="C297" s="607"/>
      <c r="D297" s="607"/>
    </row>
    <row r="298" spans="1:4" ht="15">
      <c r="A298" s="607"/>
      <c r="B298" s="607"/>
      <c r="C298" s="607"/>
      <c r="D298" s="607"/>
    </row>
    <row r="299" spans="1:4" ht="15">
      <c r="A299" s="607"/>
      <c r="B299" s="607"/>
      <c r="C299" s="607"/>
      <c r="D299" s="607"/>
    </row>
    <row r="300" spans="1:4" ht="15">
      <c r="A300" s="607"/>
      <c r="B300" s="607"/>
      <c r="C300" s="607"/>
      <c r="D300" s="607"/>
    </row>
    <row r="301" spans="1:4" ht="15">
      <c r="A301" s="607"/>
      <c r="B301" s="607"/>
      <c r="C301" s="607"/>
      <c r="D301" s="607"/>
    </row>
    <row r="302" spans="1:4" ht="15">
      <c r="A302" s="607"/>
      <c r="B302" s="607"/>
      <c r="C302" s="607"/>
      <c r="D302" s="607"/>
    </row>
    <row r="303" spans="1:4" ht="15">
      <c r="A303" s="607"/>
      <c r="B303" s="607"/>
      <c r="C303" s="607"/>
      <c r="D303" s="607"/>
    </row>
    <row r="304" spans="1:4" ht="15">
      <c r="A304" s="607"/>
      <c r="B304" s="607"/>
      <c r="C304" s="607"/>
      <c r="D304" s="607"/>
    </row>
    <row r="305" spans="1:4" ht="15">
      <c r="A305" s="607"/>
      <c r="B305" s="607"/>
      <c r="C305" s="607"/>
      <c r="D305" s="607"/>
    </row>
    <row r="306" spans="1:4" ht="15">
      <c r="A306" s="607"/>
      <c r="B306" s="607"/>
      <c r="C306" s="607"/>
      <c r="D306" s="607"/>
    </row>
    <row r="307" spans="1:4" ht="15">
      <c r="A307" s="607"/>
      <c r="B307" s="607"/>
      <c r="C307" s="607"/>
      <c r="D307" s="607"/>
    </row>
    <row r="308" spans="1:4" ht="15">
      <c r="A308" s="607"/>
      <c r="B308" s="607"/>
      <c r="C308" s="607"/>
      <c r="D308" s="607"/>
    </row>
    <row r="309" spans="1:4" ht="15">
      <c r="A309" s="607"/>
      <c r="B309" s="607"/>
      <c r="C309" s="607"/>
      <c r="D309" s="607"/>
    </row>
    <row r="310" spans="1:4" ht="15">
      <c r="A310" s="607"/>
      <c r="B310" s="607"/>
      <c r="C310" s="607"/>
      <c r="D310" s="607"/>
    </row>
    <row r="311" spans="1:4" ht="15">
      <c r="A311" s="607"/>
      <c r="B311" s="607"/>
      <c r="C311" s="607"/>
      <c r="D311" s="607"/>
    </row>
    <row r="312" spans="1:4" ht="15">
      <c r="A312" s="607"/>
      <c r="B312" s="607"/>
      <c r="C312" s="607"/>
      <c r="D312" s="607"/>
    </row>
    <row r="313" spans="1:4" ht="15">
      <c r="A313" s="607"/>
      <c r="B313" s="607"/>
      <c r="C313" s="607"/>
      <c r="D313" s="607"/>
    </row>
    <row r="314" spans="1:4" ht="15">
      <c r="A314" s="607"/>
      <c r="B314" s="607"/>
      <c r="C314" s="607"/>
      <c r="D314" s="607"/>
    </row>
    <row r="315" spans="1:4" ht="15">
      <c r="A315" s="607"/>
      <c r="B315" s="607"/>
      <c r="C315" s="607"/>
      <c r="D315" s="607"/>
    </row>
    <row r="316" spans="1:4" ht="15">
      <c r="A316" s="607"/>
      <c r="B316" s="607"/>
      <c r="C316" s="607"/>
      <c r="D316" s="607"/>
    </row>
    <row r="317" spans="1:4" ht="15">
      <c r="A317" s="607"/>
      <c r="B317" s="607"/>
      <c r="C317" s="607"/>
      <c r="D317" s="607"/>
    </row>
    <row r="318" spans="1:4" ht="15">
      <c r="A318" s="607"/>
      <c r="B318" s="607"/>
      <c r="C318" s="607"/>
      <c r="D318" s="607"/>
    </row>
    <row r="319" spans="1:4" ht="15">
      <c r="A319" s="607"/>
      <c r="B319" s="607"/>
      <c r="C319" s="607"/>
      <c r="D319" s="607"/>
    </row>
    <row r="320" spans="1:4" ht="15">
      <c r="A320" s="607"/>
      <c r="B320" s="607"/>
      <c r="C320" s="607"/>
      <c r="D320" s="607"/>
    </row>
    <row r="321" spans="1:4" ht="15">
      <c r="A321" s="607"/>
      <c r="B321" s="607"/>
      <c r="C321" s="607"/>
      <c r="D321" s="607"/>
    </row>
    <row r="322" spans="1:4" ht="15">
      <c r="A322" s="607"/>
      <c r="B322" s="607"/>
      <c r="C322" s="607"/>
      <c r="D322" s="607"/>
    </row>
    <row r="323" spans="1:4" ht="15">
      <c r="A323" s="607"/>
      <c r="B323" s="607"/>
      <c r="C323" s="607"/>
      <c r="D323" s="607"/>
    </row>
    <row r="324" spans="1:4" ht="15">
      <c r="A324" s="607"/>
      <c r="B324" s="607"/>
      <c r="C324" s="607"/>
      <c r="D324" s="607"/>
    </row>
    <row r="325" spans="1:4" ht="15">
      <c r="A325" s="607"/>
      <c r="B325" s="607"/>
      <c r="C325" s="607"/>
      <c r="D325" s="607"/>
    </row>
    <row r="326" spans="1:4" ht="15">
      <c r="A326" s="607"/>
      <c r="B326" s="607"/>
      <c r="C326" s="607"/>
      <c r="D326" s="607"/>
    </row>
    <row r="327" spans="1:4" ht="15">
      <c r="A327" s="607"/>
      <c r="B327" s="607"/>
      <c r="C327" s="607"/>
      <c r="D327" s="607"/>
    </row>
    <row r="328" spans="1:4" ht="15">
      <c r="A328" s="607"/>
      <c r="B328" s="607"/>
      <c r="C328" s="607"/>
      <c r="D328" s="607"/>
    </row>
    <row r="329" spans="1:4" ht="15">
      <c r="A329" s="607"/>
      <c r="B329" s="607"/>
      <c r="C329" s="607"/>
      <c r="D329" s="607"/>
    </row>
    <row r="330" spans="1:4" ht="15">
      <c r="A330" s="607"/>
      <c r="B330" s="607"/>
      <c r="C330" s="607"/>
      <c r="D330" s="607"/>
    </row>
    <row r="331" spans="1:4" ht="15">
      <c r="A331" s="607"/>
      <c r="B331" s="607"/>
      <c r="C331" s="607"/>
      <c r="D331" s="607"/>
    </row>
    <row r="332" spans="1:4" ht="15">
      <c r="A332" s="607"/>
      <c r="B332" s="607"/>
      <c r="C332" s="607"/>
      <c r="D332" s="607"/>
    </row>
    <row r="333" spans="1:4" ht="15">
      <c r="A333" s="607"/>
      <c r="B333" s="607"/>
      <c r="C333" s="607"/>
      <c r="D333" s="607"/>
    </row>
    <row r="334" spans="1:4" ht="15">
      <c r="A334" s="607"/>
      <c r="B334" s="607"/>
      <c r="C334" s="607"/>
      <c r="D334" s="607"/>
    </row>
    <row r="335" spans="1:4" ht="15">
      <c r="A335" s="607"/>
      <c r="B335" s="607"/>
      <c r="C335" s="607"/>
      <c r="D335" s="607"/>
    </row>
    <row r="336" spans="1:4" ht="15">
      <c r="A336" s="607"/>
      <c r="B336" s="607"/>
      <c r="C336" s="607"/>
      <c r="D336" s="607"/>
    </row>
    <row r="337" spans="1:4" ht="15">
      <c r="A337" s="607"/>
      <c r="B337" s="607"/>
      <c r="C337" s="607"/>
      <c r="D337" s="607"/>
    </row>
    <row r="338" spans="1:4" ht="15">
      <c r="A338" s="607"/>
      <c r="B338" s="607"/>
      <c r="C338" s="607"/>
      <c r="D338" s="607"/>
    </row>
    <row r="339" spans="1:4" ht="15">
      <c r="A339" s="607"/>
      <c r="B339" s="607"/>
      <c r="C339" s="607"/>
      <c r="D339" s="607"/>
    </row>
    <row r="340" spans="1:4" ht="15">
      <c r="A340" s="607"/>
      <c r="B340" s="607"/>
      <c r="C340" s="607"/>
      <c r="D340" s="607"/>
    </row>
    <row r="341" spans="1:4" ht="15">
      <c r="A341" s="607"/>
      <c r="B341" s="607"/>
      <c r="C341" s="607"/>
      <c r="D341" s="607"/>
    </row>
    <row r="342" spans="1:4" ht="15">
      <c r="A342" s="607"/>
      <c r="B342" s="607"/>
      <c r="C342" s="607"/>
      <c r="D342" s="607"/>
    </row>
    <row r="343" spans="1:4" ht="15">
      <c r="A343" s="607"/>
      <c r="B343" s="607"/>
      <c r="C343" s="607"/>
      <c r="D343" s="607"/>
    </row>
    <row r="344" spans="1:4" ht="15">
      <c r="A344" s="607"/>
      <c r="B344" s="607"/>
      <c r="C344" s="607"/>
      <c r="D344" s="607"/>
    </row>
    <row r="345" spans="1:4" ht="15">
      <c r="A345" s="607"/>
      <c r="B345" s="607"/>
      <c r="C345" s="607"/>
      <c r="D345" s="607"/>
    </row>
    <row r="346" spans="1:4" ht="15">
      <c r="A346" s="607"/>
      <c r="B346" s="607"/>
      <c r="C346" s="607"/>
      <c r="D346" s="607"/>
    </row>
    <row r="347" spans="1:4" ht="15">
      <c r="A347" s="607"/>
      <c r="B347" s="607"/>
      <c r="C347" s="607"/>
      <c r="D347" s="607"/>
    </row>
    <row r="348" spans="1:4" ht="15">
      <c r="A348" s="607"/>
      <c r="B348" s="607"/>
      <c r="C348" s="607"/>
      <c r="D348" s="607"/>
    </row>
    <row r="349" spans="1:4" ht="15">
      <c r="A349" s="607"/>
      <c r="B349" s="607"/>
      <c r="C349" s="607"/>
      <c r="D349" s="607"/>
    </row>
    <row r="350" spans="1:4" ht="15">
      <c r="A350" s="607"/>
      <c r="B350" s="607"/>
      <c r="C350" s="607"/>
      <c r="D350" s="607"/>
    </row>
    <row r="351" spans="1:4" ht="15">
      <c r="A351" s="607"/>
      <c r="B351" s="607"/>
      <c r="C351" s="607"/>
      <c r="D351" s="607"/>
    </row>
    <row r="352" spans="1:4" ht="15">
      <c r="A352" s="607"/>
      <c r="B352" s="607"/>
      <c r="C352" s="607"/>
      <c r="D352" s="607"/>
    </row>
    <row r="353" spans="1:4" ht="15">
      <c r="A353" s="607"/>
      <c r="B353" s="607"/>
      <c r="C353" s="607"/>
      <c r="D353" s="607"/>
    </row>
    <row r="354" spans="1:4" ht="15">
      <c r="A354" s="607"/>
      <c r="B354" s="607"/>
      <c r="C354" s="607"/>
      <c r="D354" s="607"/>
    </row>
    <row r="355" spans="1:4" ht="15">
      <c r="A355" s="607"/>
      <c r="B355" s="607"/>
      <c r="C355" s="607"/>
      <c r="D355" s="607"/>
    </row>
    <row r="356" spans="1:4" ht="15">
      <c r="A356" s="607"/>
      <c r="B356" s="607"/>
      <c r="C356" s="607"/>
      <c r="D356" s="607"/>
    </row>
    <row r="357" spans="1:4" ht="15">
      <c r="A357" s="607"/>
      <c r="B357" s="607"/>
      <c r="C357" s="607"/>
      <c r="D357" s="607"/>
    </row>
    <row r="358" spans="1:4" ht="15">
      <c r="A358" s="607"/>
      <c r="B358" s="607"/>
      <c r="C358" s="607"/>
      <c r="D358" s="607"/>
    </row>
    <row r="359" spans="1:4" ht="15">
      <c r="A359" s="607"/>
      <c r="B359" s="607"/>
      <c r="C359" s="607"/>
      <c r="D359" s="607"/>
    </row>
    <row r="360" spans="1:4" ht="15">
      <c r="A360" s="607"/>
      <c r="B360" s="607"/>
      <c r="C360" s="607"/>
      <c r="D360" s="607"/>
    </row>
    <row r="361" spans="1:4" ht="15">
      <c r="A361" s="607"/>
      <c r="B361" s="607"/>
      <c r="C361" s="607"/>
      <c r="D361" s="607"/>
    </row>
    <row r="362" spans="1:4" ht="15">
      <c r="A362" s="607"/>
      <c r="B362" s="607"/>
      <c r="C362" s="607"/>
      <c r="D362" s="607"/>
    </row>
    <row r="363" spans="1:4" ht="15">
      <c r="A363" s="607"/>
      <c r="B363" s="607"/>
      <c r="C363" s="607"/>
      <c r="D363" s="607"/>
    </row>
    <row r="364" spans="1:4" ht="15">
      <c r="A364" s="607"/>
      <c r="B364" s="607"/>
      <c r="C364" s="607"/>
      <c r="D364" s="607"/>
    </row>
    <row r="365" spans="1:4" ht="15">
      <c r="A365" s="607"/>
      <c r="B365" s="607"/>
      <c r="C365" s="607"/>
      <c r="D365" s="607"/>
    </row>
    <row r="366" spans="1:4" ht="15">
      <c r="A366" s="607"/>
      <c r="B366" s="607"/>
      <c r="C366" s="607"/>
      <c r="D366" s="607"/>
    </row>
    <row r="367" spans="1:4" ht="15">
      <c r="A367" s="607"/>
      <c r="B367" s="607"/>
      <c r="C367" s="607"/>
      <c r="D367" s="607"/>
    </row>
    <row r="368" spans="1:4" ht="15">
      <c r="A368" s="607"/>
      <c r="B368" s="607"/>
      <c r="C368" s="607"/>
      <c r="D368" s="607"/>
    </row>
    <row r="369" spans="1:4" ht="15">
      <c r="A369" s="607"/>
      <c r="B369" s="607"/>
      <c r="C369" s="607"/>
      <c r="D369" s="607"/>
    </row>
    <row r="370" spans="1:4" ht="15">
      <c r="A370" s="607"/>
      <c r="B370" s="607"/>
      <c r="C370" s="607"/>
      <c r="D370" s="607"/>
    </row>
    <row r="371" spans="1:4" ht="15">
      <c r="A371" s="607"/>
      <c r="B371" s="607"/>
      <c r="C371" s="607"/>
      <c r="D371" s="607"/>
    </row>
    <row r="372" spans="1:4" ht="15">
      <c r="A372" s="607"/>
      <c r="B372" s="607"/>
      <c r="C372" s="607"/>
      <c r="D372" s="607"/>
    </row>
    <row r="373" spans="1:4" ht="15">
      <c r="A373" s="607"/>
      <c r="B373" s="607"/>
      <c r="C373" s="607"/>
      <c r="D373" s="607"/>
    </row>
    <row r="374" spans="1:4" ht="15">
      <c r="A374" s="607"/>
      <c r="B374" s="607"/>
      <c r="C374" s="607"/>
      <c r="D374" s="607"/>
    </row>
    <row r="375" spans="1:4" ht="15">
      <c r="A375" s="607"/>
      <c r="B375" s="607"/>
      <c r="C375" s="607"/>
      <c r="D375" s="607"/>
    </row>
    <row r="376" spans="1:4" ht="15">
      <c r="A376" s="607"/>
      <c r="B376" s="607"/>
      <c r="C376" s="607"/>
      <c r="D376" s="607"/>
    </row>
    <row r="377" spans="1:4" ht="15">
      <c r="A377" s="607"/>
      <c r="B377" s="607"/>
      <c r="C377" s="607"/>
      <c r="D377" s="607"/>
    </row>
    <row r="378" spans="1:4" ht="15">
      <c r="A378" s="607"/>
      <c r="B378" s="607"/>
      <c r="C378" s="607"/>
      <c r="D378" s="607"/>
    </row>
    <row r="379" spans="1:4" ht="15">
      <c r="A379" s="607"/>
      <c r="B379" s="607"/>
      <c r="C379" s="607"/>
      <c r="D379" s="607"/>
    </row>
    <row r="380" spans="1:4" ht="15">
      <c r="A380" s="607"/>
      <c r="B380" s="607"/>
      <c r="C380" s="607"/>
      <c r="D380" s="607"/>
    </row>
    <row r="381" spans="1:4" ht="15">
      <c r="A381" s="607"/>
      <c r="B381" s="607"/>
      <c r="C381" s="607"/>
      <c r="D381" s="607"/>
    </row>
    <row r="382" spans="1:4" ht="15">
      <c r="A382" s="607"/>
      <c r="B382" s="607"/>
      <c r="C382" s="607"/>
      <c r="D382" s="607"/>
    </row>
    <row r="383" spans="1:4" ht="15">
      <c r="A383" s="607"/>
      <c r="B383" s="607"/>
      <c r="C383" s="607"/>
      <c r="D383" s="607"/>
    </row>
    <row r="384" spans="1:4" ht="15">
      <c r="A384" s="607"/>
      <c r="B384" s="607"/>
      <c r="C384" s="607"/>
      <c r="D384" s="607"/>
    </row>
    <row r="385" spans="1:4" ht="15">
      <c r="A385" s="607"/>
      <c r="B385" s="607"/>
      <c r="C385" s="607"/>
      <c r="D385" s="607"/>
    </row>
    <row r="386" spans="1:4" ht="15">
      <c r="A386" s="607"/>
      <c r="B386" s="607"/>
      <c r="C386" s="607"/>
      <c r="D386" s="607"/>
    </row>
    <row r="387" spans="1:4" ht="15">
      <c r="A387" s="607"/>
      <c r="B387" s="607"/>
      <c r="C387" s="607"/>
      <c r="D387" s="607"/>
    </row>
    <row r="388" spans="1:4" ht="15">
      <c r="A388" s="607"/>
      <c r="B388" s="607"/>
      <c r="C388" s="607"/>
      <c r="D388" s="607"/>
    </row>
    <row r="389" spans="1:4" ht="15">
      <c r="A389" s="607"/>
      <c r="B389" s="607"/>
      <c r="C389" s="607"/>
      <c r="D389" s="607"/>
    </row>
    <row r="390" spans="1:4" ht="15">
      <c r="A390" s="607"/>
      <c r="B390" s="607"/>
      <c r="C390" s="607"/>
      <c r="D390" s="607"/>
    </row>
    <row r="391" spans="1:4" ht="15">
      <c r="A391" s="607"/>
      <c r="B391" s="607"/>
      <c r="C391" s="607"/>
      <c r="D391" s="607"/>
    </row>
    <row r="392" spans="1:4" ht="15">
      <c r="A392" s="607"/>
      <c r="B392" s="607"/>
      <c r="C392" s="607"/>
      <c r="D392" s="607"/>
    </row>
    <row r="393" spans="1:4" ht="15">
      <c r="A393" s="607"/>
      <c r="B393" s="607"/>
      <c r="C393" s="607"/>
      <c r="D393" s="607"/>
    </row>
    <row r="394" spans="1:4" ht="15">
      <c r="A394" s="607"/>
      <c r="B394" s="607"/>
      <c r="C394" s="607"/>
      <c r="D394" s="607"/>
    </row>
    <row r="395" spans="1:4" ht="15">
      <c r="A395" s="607"/>
      <c r="B395" s="607"/>
      <c r="C395" s="607"/>
      <c r="D395" s="607"/>
    </row>
    <row r="396" spans="1:4" ht="15">
      <c r="A396" s="607"/>
      <c r="B396" s="607"/>
      <c r="C396" s="607"/>
      <c r="D396" s="607"/>
    </row>
    <row r="397" spans="1:4" ht="15">
      <c r="A397" s="607"/>
      <c r="B397" s="607"/>
      <c r="C397" s="607"/>
      <c r="D397" s="607"/>
    </row>
    <row r="398" spans="1:4" ht="15">
      <c r="A398" s="607"/>
      <c r="B398" s="607"/>
      <c r="C398" s="607"/>
      <c r="D398" s="607"/>
    </row>
    <row r="399" spans="1:4" ht="15">
      <c r="A399" s="607"/>
      <c r="B399" s="607"/>
      <c r="C399" s="607"/>
      <c r="D399" s="607"/>
    </row>
    <row r="400" spans="1:4" ht="15">
      <c r="A400" s="607"/>
      <c r="B400" s="607"/>
      <c r="C400" s="607"/>
      <c r="D400" s="607"/>
    </row>
    <row r="401" spans="1:4" ht="15">
      <c r="A401" s="607"/>
      <c r="B401" s="607"/>
      <c r="C401" s="607"/>
      <c r="D401" s="607"/>
    </row>
    <row r="402" spans="1:4" ht="15">
      <c r="A402" s="607"/>
      <c r="B402" s="607"/>
      <c r="C402" s="607"/>
      <c r="D402" s="607"/>
    </row>
    <row r="403" spans="1:4" ht="15">
      <c r="A403" s="607"/>
      <c r="B403" s="607"/>
      <c r="C403" s="607"/>
      <c r="D403" s="607"/>
    </row>
    <row r="404" spans="1:4" ht="15">
      <c r="A404" s="607"/>
      <c r="B404" s="607"/>
      <c r="C404" s="607"/>
      <c r="D404" s="607"/>
    </row>
    <row r="405" spans="1:4" ht="15">
      <c r="A405" s="607"/>
      <c r="B405" s="607"/>
      <c r="C405" s="607"/>
      <c r="D405" s="607"/>
    </row>
    <row r="406" spans="1:4" ht="15">
      <c r="A406" s="607"/>
      <c r="B406" s="607"/>
      <c r="C406" s="607"/>
      <c r="D406" s="607"/>
    </row>
    <row r="407" spans="1:4" ht="15">
      <c r="A407" s="607"/>
      <c r="B407" s="607"/>
      <c r="C407" s="607"/>
      <c r="D407" s="607"/>
    </row>
    <row r="408" spans="1:4" ht="15">
      <c r="A408" s="607"/>
      <c r="B408" s="607"/>
      <c r="C408" s="607"/>
      <c r="D408" s="607"/>
    </row>
    <row r="409" spans="1:4" ht="15">
      <c r="A409" s="607"/>
      <c r="B409" s="607"/>
      <c r="C409" s="607"/>
      <c r="D409" s="607"/>
    </row>
    <row r="410" spans="1:4" ht="15">
      <c r="A410" s="607"/>
      <c r="B410" s="607"/>
      <c r="C410" s="607"/>
      <c r="D410" s="607"/>
    </row>
    <row r="411" spans="1:4" ht="15">
      <c r="A411" s="607"/>
      <c r="B411" s="607"/>
      <c r="C411" s="607"/>
      <c r="D411" s="607"/>
    </row>
    <row r="412" spans="1:4" ht="15">
      <c r="A412" s="607"/>
      <c r="B412" s="607"/>
      <c r="C412" s="607"/>
      <c r="D412" s="607"/>
    </row>
    <row r="413" spans="1:4" ht="15">
      <c r="A413" s="607"/>
      <c r="B413" s="607"/>
      <c r="C413" s="607"/>
      <c r="D413" s="607"/>
    </row>
    <row r="414" spans="1:4" ht="15">
      <c r="A414" s="607"/>
      <c r="B414" s="607"/>
      <c r="C414" s="607"/>
      <c r="D414" s="607"/>
    </row>
    <row r="415" spans="1:4" ht="15">
      <c r="A415" s="607"/>
      <c r="B415" s="607"/>
      <c r="C415" s="607"/>
      <c r="D415" s="607"/>
    </row>
    <row r="416" spans="1:4" ht="15">
      <c r="A416" s="607"/>
      <c r="B416" s="607"/>
      <c r="C416" s="607"/>
      <c r="D416" s="607"/>
    </row>
    <row r="417" spans="1:4" ht="15">
      <c r="A417" s="607"/>
      <c r="B417" s="607"/>
      <c r="C417" s="607"/>
      <c r="D417" s="607"/>
    </row>
    <row r="418" spans="1:4" ht="15">
      <c r="A418" s="607"/>
      <c r="B418" s="607"/>
      <c r="C418" s="607"/>
      <c r="D418" s="607"/>
    </row>
    <row r="419" spans="1:4" ht="15">
      <c r="A419" s="607"/>
      <c r="B419" s="607"/>
      <c r="C419" s="607"/>
      <c r="D419" s="607"/>
    </row>
    <row r="420" spans="1:4" ht="15">
      <c r="A420" s="607"/>
      <c r="B420" s="607"/>
      <c r="C420" s="607"/>
      <c r="D420" s="607"/>
    </row>
    <row r="421" spans="1:4" ht="15">
      <c r="A421" s="607"/>
      <c r="B421" s="607"/>
      <c r="C421" s="607"/>
      <c r="D421" s="607"/>
    </row>
    <row r="422" spans="1:4" ht="15">
      <c r="A422" s="607"/>
      <c r="B422" s="607"/>
      <c r="C422" s="607"/>
      <c r="D422" s="607"/>
    </row>
    <row r="423" spans="1:4" ht="15">
      <c r="A423" s="607"/>
      <c r="B423" s="607"/>
      <c r="C423" s="607"/>
      <c r="D423" s="607"/>
    </row>
    <row r="424" spans="1:4" ht="15">
      <c r="A424" s="607"/>
      <c r="B424" s="607"/>
      <c r="C424" s="607"/>
      <c r="D424" s="607"/>
    </row>
    <row r="425" spans="1:4" ht="15">
      <c r="A425" s="607"/>
      <c r="B425" s="607"/>
      <c r="C425" s="607"/>
      <c r="D425" s="607"/>
    </row>
    <row r="426" spans="1:4" ht="15">
      <c r="A426" s="607"/>
      <c r="B426" s="607"/>
      <c r="C426" s="607"/>
      <c r="D426" s="607"/>
    </row>
    <row r="427" spans="1:4" ht="15">
      <c r="A427" s="607"/>
      <c r="B427" s="607"/>
      <c r="C427" s="607"/>
      <c r="D427" s="607"/>
    </row>
    <row r="428" spans="1:4" ht="15">
      <c r="A428" s="607"/>
      <c r="B428" s="607"/>
      <c r="C428" s="607"/>
      <c r="D428" s="607"/>
    </row>
    <row r="429" spans="1:4" ht="15">
      <c r="A429" s="607"/>
      <c r="B429" s="607"/>
      <c r="C429" s="607"/>
      <c r="D429" s="607"/>
    </row>
    <row r="430" spans="1:4" ht="15">
      <c r="A430" s="607"/>
      <c r="B430" s="607"/>
      <c r="C430" s="607"/>
      <c r="D430" s="607"/>
    </row>
    <row r="431" spans="1:4" ht="15">
      <c r="A431" s="607"/>
      <c r="B431" s="607"/>
      <c r="C431" s="607"/>
      <c r="D431" s="607"/>
    </row>
    <row r="432" spans="1:4" ht="15">
      <c r="A432" s="607"/>
      <c r="B432" s="607"/>
      <c r="C432" s="607"/>
      <c r="D432" s="607"/>
    </row>
    <row r="433" spans="1:4" ht="15">
      <c r="A433" s="607"/>
      <c r="B433" s="607"/>
      <c r="C433" s="607"/>
      <c r="D433" s="607"/>
    </row>
    <row r="434" spans="1:4" ht="15">
      <c r="A434" s="607"/>
      <c r="B434" s="607"/>
      <c r="C434" s="607"/>
      <c r="D434" s="607"/>
    </row>
    <row r="435" spans="1:4" ht="15">
      <c r="A435" s="607"/>
      <c r="B435" s="607"/>
      <c r="C435" s="607"/>
      <c r="D435" s="607"/>
    </row>
    <row r="436" spans="1:4" ht="15">
      <c r="A436" s="607"/>
      <c r="B436" s="607"/>
      <c r="C436" s="607"/>
      <c r="D436" s="607"/>
    </row>
    <row r="437" spans="1:4" ht="15">
      <c r="A437" s="607"/>
      <c r="B437" s="607"/>
      <c r="C437" s="607"/>
      <c r="D437" s="607"/>
    </row>
    <row r="438" spans="1:4" ht="15">
      <c r="A438" s="607"/>
      <c r="B438" s="607"/>
      <c r="C438" s="607"/>
      <c r="D438" s="607"/>
    </row>
    <row r="439" spans="1:4" ht="15">
      <c r="A439" s="607"/>
      <c r="B439" s="607"/>
      <c r="C439" s="607"/>
      <c r="D439" s="607"/>
    </row>
    <row r="440" spans="1:4" ht="15">
      <c r="A440" s="607"/>
      <c r="B440" s="607"/>
      <c r="C440" s="607"/>
      <c r="D440" s="607"/>
    </row>
    <row r="441" spans="1:4" ht="15">
      <c r="A441" s="607"/>
      <c r="B441" s="607"/>
      <c r="C441" s="607"/>
      <c r="D441" s="607"/>
    </row>
    <row r="442" spans="1:4" ht="15">
      <c r="A442" s="607"/>
      <c r="B442" s="607"/>
      <c r="C442" s="607"/>
      <c r="D442" s="607"/>
    </row>
    <row r="443" spans="1:4" ht="15">
      <c r="A443" s="607"/>
      <c r="B443" s="607"/>
      <c r="C443" s="607"/>
      <c r="D443" s="607"/>
    </row>
    <row r="444" spans="1:4" ht="15">
      <c r="A444" s="607"/>
      <c r="B444" s="607"/>
      <c r="C444" s="607"/>
      <c r="D444" s="607"/>
    </row>
    <row r="445" spans="1:4" ht="15">
      <c r="A445" s="607"/>
      <c r="B445" s="607"/>
      <c r="C445" s="607"/>
      <c r="D445" s="607"/>
    </row>
    <row r="446" spans="1:4" ht="15">
      <c r="A446" s="607"/>
      <c r="B446" s="607"/>
      <c r="C446" s="607"/>
      <c r="D446" s="607"/>
    </row>
    <row r="447" spans="1:4" ht="15">
      <c r="A447" s="607"/>
      <c r="B447" s="607"/>
      <c r="C447" s="607"/>
      <c r="D447" s="607"/>
    </row>
    <row r="448" spans="1:4" ht="15">
      <c r="A448" s="607"/>
      <c r="B448" s="607"/>
      <c r="C448" s="607"/>
      <c r="D448" s="607"/>
    </row>
    <row r="449" spans="1:4" ht="15">
      <c r="A449" s="607"/>
      <c r="B449" s="607"/>
      <c r="C449" s="607"/>
      <c r="D449" s="607"/>
    </row>
    <row r="450" spans="1:4" ht="15">
      <c r="A450" s="607"/>
      <c r="B450" s="607"/>
      <c r="C450" s="607"/>
      <c r="D450" s="607"/>
    </row>
    <row r="451" spans="1:4" ht="15">
      <c r="A451" s="607"/>
      <c r="B451" s="607"/>
      <c r="C451" s="607"/>
      <c r="D451" s="607"/>
    </row>
    <row r="452" spans="1:4" ht="15">
      <c r="A452" s="607"/>
      <c r="B452" s="607"/>
      <c r="C452" s="607"/>
      <c r="D452" s="607"/>
    </row>
    <row r="453" spans="1:4" ht="15">
      <c r="A453" s="607"/>
      <c r="B453" s="607"/>
      <c r="C453" s="607"/>
      <c r="D453" s="607"/>
    </row>
    <row r="454" spans="1:4" ht="15">
      <c r="A454" s="607"/>
      <c r="B454" s="607"/>
      <c r="C454" s="607"/>
      <c r="D454" s="607"/>
    </row>
    <row r="455" spans="1:4" ht="15">
      <c r="A455" s="607"/>
      <c r="B455" s="607"/>
      <c r="C455" s="607"/>
      <c r="D455" s="607"/>
    </row>
    <row r="456" spans="1:4" ht="15">
      <c r="A456" s="607"/>
      <c r="B456" s="607"/>
      <c r="C456" s="607"/>
      <c r="D456" s="607"/>
    </row>
    <row r="457" spans="1:4" ht="15">
      <c r="A457" s="607"/>
      <c r="B457" s="607"/>
      <c r="C457" s="607"/>
      <c r="D457" s="607"/>
    </row>
    <row r="458" spans="1:4" ht="15">
      <c r="A458" s="607"/>
      <c r="B458" s="607"/>
      <c r="C458" s="607"/>
      <c r="D458" s="607"/>
    </row>
    <row r="459" spans="1:4" ht="15">
      <c r="A459" s="607"/>
      <c r="B459" s="607"/>
      <c r="C459" s="607"/>
      <c r="D459" s="607"/>
    </row>
    <row r="460" spans="1:4" ht="15">
      <c r="A460" s="607"/>
      <c r="B460" s="607"/>
      <c r="C460" s="607"/>
      <c r="D460" s="607"/>
    </row>
    <row r="461" spans="1:4" ht="15">
      <c r="A461" s="607"/>
      <c r="B461" s="607"/>
      <c r="C461" s="607"/>
      <c r="D461" s="607"/>
    </row>
    <row r="462" spans="1:4" ht="15">
      <c r="A462" s="607"/>
      <c r="B462" s="607"/>
      <c r="C462" s="607"/>
      <c r="D462" s="607"/>
    </row>
    <row r="463" spans="1:4" ht="15">
      <c r="A463" s="607"/>
      <c r="B463" s="607"/>
      <c r="C463" s="607"/>
      <c r="D463" s="607"/>
    </row>
    <row r="464" spans="1:4" ht="15">
      <c r="A464" s="607"/>
      <c r="B464" s="607"/>
      <c r="C464" s="607"/>
      <c r="D464" s="607"/>
    </row>
    <row r="465" spans="1:4" ht="15">
      <c r="A465" s="607"/>
      <c r="B465" s="607"/>
      <c r="C465" s="607"/>
      <c r="D465" s="607"/>
    </row>
    <row r="466" spans="1:4" ht="15">
      <c r="A466" s="607"/>
      <c r="B466" s="607"/>
      <c r="C466" s="607"/>
      <c r="D466" s="607"/>
    </row>
    <row r="467" spans="1:4" ht="15">
      <c r="A467" s="607"/>
      <c r="B467" s="607"/>
      <c r="C467" s="607"/>
      <c r="D467" s="607"/>
    </row>
    <row r="468" spans="1:4" ht="15">
      <c r="A468" s="607"/>
      <c r="B468" s="607"/>
      <c r="C468" s="607"/>
      <c r="D468" s="607"/>
    </row>
    <row r="469" spans="1:4" ht="15">
      <c r="A469" s="607"/>
      <c r="B469" s="607"/>
      <c r="C469" s="607"/>
      <c r="D469" s="607"/>
    </row>
    <row r="470" spans="1:4" ht="15">
      <c r="A470" s="607"/>
      <c r="B470" s="607"/>
      <c r="C470" s="607"/>
      <c r="D470" s="607"/>
    </row>
    <row r="471" spans="1:4" ht="15">
      <c r="A471" s="607"/>
      <c r="B471" s="607"/>
      <c r="C471" s="607"/>
      <c r="D471" s="607"/>
    </row>
    <row r="472" spans="1:4" ht="15">
      <c r="A472" s="607"/>
      <c r="B472" s="607"/>
      <c r="C472" s="607"/>
      <c r="D472" s="607"/>
    </row>
    <row r="473" spans="1:4" ht="15">
      <c r="A473" s="607"/>
      <c r="B473" s="607"/>
      <c r="C473" s="607"/>
      <c r="D473" s="607"/>
    </row>
    <row r="474" spans="1:4" ht="15">
      <c r="A474" s="607"/>
      <c r="B474" s="607"/>
      <c r="C474" s="607"/>
      <c r="D474" s="607"/>
    </row>
    <row r="475" spans="1:4" ht="15">
      <c r="A475" s="607"/>
      <c r="B475" s="607"/>
      <c r="C475" s="607"/>
      <c r="D475" s="607"/>
    </row>
    <row r="476" spans="1:4" ht="15">
      <c r="A476" s="607"/>
      <c r="B476" s="607"/>
      <c r="C476" s="607"/>
      <c r="D476" s="607"/>
    </row>
    <row r="477" spans="1:4" ht="15">
      <c r="A477" s="607"/>
      <c r="B477" s="607"/>
      <c r="C477" s="607"/>
      <c r="D477" s="607"/>
    </row>
    <row r="478" spans="1:4" ht="15">
      <c r="A478" s="607"/>
      <c r="B478" s="607"/>
      <c r="C478" s="607"/>
      <c r="D478" s="607"/>
    </row>
    <row r="479" spans="1:4" ht="15">
      <c r="A479" s="607"/>
      <c r="B479" s="607"/>
      <c r="C479" s="607"/>
      <c r="D479" s="607"/>
    </row>
    <row r="480" spans="1:4" ht="15">
      <c r="A480" s="607"/>
      <c r="B480" s="607"/>
      <c r="C480" s="607"/>
      <c r="D480" s="607"/>
    </row>
    <row r="481" spans="1:4" ht="15">
      <c r="A481" s="607"/>
      <c r="B481" s="607"/>
      <c r="C481" s="607"/>
      <c r="D481" s="607"/>
    </row>
    <row r="482" spans="1:4" ht="15">
      <c r="A482" s="607"/>
      <c r="B482" s="607"/>
      <c r="C482" s="607"/>
      <c r="D482" s="607"/>
    </row>
    <row r="483" spans="1:4" ht="15">
      <c r="A483" s="607"/>
      <c r="B483" s="607"/>
      <c r="C483" s="607"/>
      <c r="D483" s="607"/>
    </row>
    <row r="484" spans="1:4" ht="15">
      <c r="A484" s="607"/>
      <c r="B484" s="607"/>
      <c r="C484" s="607"/>
      <c r="D484" s="607"/>
    </row>
    <row r="485" spans="1:4" ht="15">
      <c r="A485" s="607"/>
      <c r="B485" s="607"/>
      <c r="C485" s="607"/>
      <c r="D485" s="607"/>
    </row>
    <row r="486" spans="1:4" ht="15">
      <c r="A486" s="607"/>
      <c r="B486" s="607"/>
      <c r="C486" s="607"/>
      <c r="D486" s="607"/>
    </row>
    <row r="487" spans="1:4" ht="15">
      <c r="A487" s="607"/>
      <c r="B487" s="607"/>
      <c r="C487" s="607"/>
      <c r="D487" s="607"/>
    </row>
    <row r="488" spans="1:4" ht="15">
      <c r="A488" s="607"/>
      <c r="B488" s="607"/>
      <c r="C488" s="607"/>
      <c r="D488" s="607"/>
    </row>
    <row r="489" spans="1:4" ht="15">
      <c r="A489" s="607"/>
      <c r="B489" s="607"/>
      <c r="C489" s="607"/>
      <c r="D489" s="607"/>
    </row>
    <row r="490" spans="1:4" ht="15">
      <c r="A490" s="607"/>
      <c r="B490" s="607"/>
      <c r="C490" s="607"/>
      <c r="D490" s="607"/>
    </row>
    <row r="491" spans="1:4" ht="15">
      <c r="A491" s="607"/>
      <c r="B491" s="607"/>
      <c r="C491" s="607"/>
      <c r="D491" s="607"/>
    </row>
    <row r="492" spans="1:4" ht="15">
      <c r="A492" s="607"/>
      <c r="B492" s="607"/>
      <c r="C492" s="607"/>
      <c r="D492" s="607"/>
    </row>
    <row r="493" spans="1:4" ht="15">
      <c r="A493" s="607"/>
      <c r="B493" s="607"/>
      <c r="C493" s="607"/>
      <c r="D493" s="607"/>
    </row>
    <row r="494" spans="1:4" ht="15">
      <c r="A494" s="607"/>
      <c r="B494" s="607"/>
      <c r="C494" s="607"/>
      <c r="D494" s="607"/>
    </row>
    <row r="495" spans="1:4" ht="15">
      <c r="A495" s="607"/>
      <c r="B495" s="607"/>
      <c r="C495" s="607"/>
      <c r="D495" s="607"/>
    </row>
    <row r="496" spans="1:4" ht="15">
      <c r="A496" s="607"/>
      <c r="B496" s="607"/>
      <c r="C496" s="607"/>
      <c r="D496" s="607"/>
    </row>
    <row r="497" spans="1:4" ht="15">
      <c r="A497" s="607"/>
      <c r="B497" s="607"/>
      <c r="C497" s="607"/>
      <c r="D497" s="607"/>
    </row>
    <row r="498" spans="1:4" ht="15">
      <c r="A498" s="607"/>
      <c r="B498" s="607"/>
      <c r="C498" s="607"/>
      <c r="D498" s="607"/>
    </row>
    <row r="499" spans="1:4" ht="15">
      <c r="A499" s="607"/>
      <c r="B499" s="607"/>
      <c r="C499" s="607"/>
      <c r="D499" s="607"/>
    </row>
    <row r="500" spans="1:4" ht="15">
      <c r="A500" s="607"/>
      <c r="B500" s="607"/>
      <c r="C500" s="607"/>
      <c r="D500" s="607"/>
    </row>
    <row r="501" spans="1:4" ht="15">
      <c r="A501" s="607"/>
      <c r="B501" s="607"/>
      <c r="C501" s="607"/>
      <c r="D501" s="607"/>
    </row>
    <row r="502" spans="1:4" ht="15">
      <c r="A502" s="607"/>
      <c r="B502" s="607"/>
      <c r="C502" s="607"/>
      <c r="D502" s="607"/>
    </row>
    <row r="503" spans="1:4" ht="15">
      <c r="A503" s="607"/>
      <c r="B503" s="607"/>
      <c r="C503" s="607"/>
      <c r="D503" s="607"/>
    </row>
    <row r="504" spans="1:4" ht="15">
      <c r="A504" s="607"/>
      <c r="B504" s="607"/>
      <c r="C504" s="607"/>
      <c r="D504" s="607"/>
    </row>
    <row r="505" spans="1:4" ht="15">
      <c r="A505" s="607"/>
      <c r="B505" s="607"/>
      <c r="C505" s="607"/>
      <c r="D505" s="607"/>
    </row>
    <row r="506" spans="1:4" ht="15">
      <c r="A506" s="607"/>
      <c r="B506" s="607"/>
      <c r="C506" s="607"/>
      <c r="D506" s="607"/>
    </row>
    <row r="507" spans="1:4" ht="15">
      <c r="A507" s="607"/>
      <c r="B507" s="607"/>
      <c r="C507" s="607"/>
      <c r="D507" s="607"/>
    </row>
    <row r="508" spans="1:4" ht="15">
      <c r="A508" s="607"/>
      <c r="B508" s="607"/>
      <c r="C508" s="607"/>
      <c r="D508" s="607"/>
    </row>
    <row r="509" spans="1:4" ht="15">
      <c r="A509" s="607"/>
      <c r="B509" s="607"/>
      <c r="C509" s="607"/>
      <c r="D509" s="607"/>
    </row>
    <row r="510" spans="1:4" ht="15">
      <c r="A510" s="607"/>
      <c r="B510" s="607"/>
      <c r="C510" s="607"/>
      <c r="D510" s="607"/>
    </row>
    <row r="511" spans="1:4" ht="15">
      <c r="A511" s="607"/>
      <c r="B511" s="607"/>
      <c r="C511" s="607"/>
      <c r="D511" s="607"/>
    </row>
    <row r="512" spans="1:4" ht="15">
      <c r="A512" s="607"/>
      <c r="B512" s="607"/>
      <c r="C512" s="607"/>
      <c r="D512" s="607"/>
    </row>
    <row r="513" spans="1:4" ht="15">
      <c r="A513" s="607"/>
      <c r="B513" s="607"/>
      <c r="C513" s="607"/>
      <c r="D513" s="607"/>
    </row>
    <row r="514" spans="1:4" ht="15">
      <c r="A514" s="607"/>
      <c r="B514" s="607"/>
      <c r="C514" s="607"/>
      <c r="D514" s="607"/>
    </row>
    <row r="515" spans="1:4" ht="15">
      <c r="A515" s="607"/>
      <c r="B515" s="607"/>
      <c r="C515" s="607"/>
      <c r="D515" s="607"/>
    </row>
    <row r="516" spans="1:4" ht="15">
      <c r="A516" s="607"/>
      <c r="B516" s="607"/>
      <c r="C516" s="607"/>
      <c r="D516" s="607"/>
    </row>
    <row r="517" spans="1:4" ht="15">
      <c r="A517" s="607"/>
      <c r="B517" s="607"/>
      <c r="C517" s="607"/>
      <c r="D517" s="607"/>
    </row>
    <row r="518" spans="1:4" ht="15">
      <c r="A518" s="607"/>
      <c r="B518" s="607"/>
      <c r="C518" s="607"/>
      <c r="D518" s="607"/>
    </row>
    <row r="519" spans="1:4" ht="15">
      <c r="A519" s="607"/>
      <c r="B519" s="607"/>
      <c r="C519" s="607"/>
      <c r="D519" s="607"/>
    </row>
    <row r="520" spans="1:4" ht="15">
      <c r="A520" s="607"/>
      <c r="B520" s="607"/>
      <c r="C520" s="607"/>
      <c r="D520" s="607"/>
    </row>
    <row r="521" spans="1:4" ht="15">
      <c r="A521" s="607"/>
      <c r="B521" s="607"/>
      <c r="C521" s="607"/>
      <c r="D521" s="607"/>
    </row>
    <row r="522" spans="1:4" ht="15">
      <c r="A522" s="607"/>
      <c r="B522" s="607"/>
      <c r="C522" s="607"/>
      <c r="D522" s="607"/>
    </row>
    <row r="523" spans="1:4" ht="15">
      <c r="A523" s="607"/>
      <c r="B523" s="607"/>
      <c r="C523" s="607"/>
      <c r="D523" s="607"/>
    </row>
    <row r="524" spans="1:4" ht="15">
      <c r="A524" s="607"/>
      <c r="B524" s="607"/>
      <c r="C524" s="607"/>
      <c r="D524" s="607"/>
    </row>
    <row r="525" spans="1:4" ht="15">
      <c r="A525" s="607"/>
      <c r="B525" s="607"/>
      <c r="C525" s="607"/>
      <c r="D525" s="607"/>
    </row>
    <row r="526" spans="1:4" ht="15">
      <c r="A526" s="607"/>
      <c r="B526" s="607"/>
      <c r="C526" s="607"/>
      <c r="D526" s="607"/>
    </row>
    <row r="527" spans="1:4" ht="15">
      <c r="A527" s="607"/>
      <c r="B527" s="607"/>
      <c r="C527" s="607"/>
      <c r="D527" s="607"/>
    </row>
    <row r="528" spans="1:4" ht="15">
      <c r="A528" s="607"/>
      <c r="B528" s="607"/>
      <c r="C528" s="607"/>
      <c r="D528" s="607"/>
    </row>
    <row r="529" spans="1:4" ht="15">
      <c r="A529" s="607"/>
      <c r="B529" s="607"/>
      <c r="C529" s="607"/>
      <c r="D529" s="607"/>
    </row>
    <row r="530" spans="1:4" ht="15">
      <c r="A530" s="607"/>
      <c r="B530" s="607"/>
      <c r="C530" s="607"/>
      <c r="D530" s="607"/>
    </row>
    <row r="531" spans="1:4" ht="15">
      <c r="A531" s="607"/>
      <c r="B531" s="607"/>
      <c r="C531" s="607"/>
      <c r="D531" s="607"/>
    </row>
    <row r="532" spans="1:4" ht="15">
      <c r="A532" s="607"/>
      <c r="B532" s="607"/>
      <c r="C532" s="607"/>
      <c r="D532" s="607"/>
    </row>
    <row r="533" spans="1:4" ht="15">
      <c r="A533" s="607"/>
      <c r="B533" s="607"/>
      <c r="C533" s="607"/>
      <c r="D533" s="607"/>
    </row>
    <row r="534" spans="1:4" ht="15">
      <c r="A534" s="607"/>
      <c r="B534" s="607"/>
      <c r="C534" s="607"/>
      <c r="D534" s="607"/>
    </row>
    <row r="535" spans="1:4" ht="15">
      <c r="A535" s="607"/>
      <c r="B535" s="607"/>
      <c r="C535" s="607"/>
      <c r="D535" s="607"/>
    </row>
    <row r="536" spans="1:4" ht="15">
      <c r="A536" s="607"/>
      <c r="B536" s="607"/>
      <c r="C536" s="607"/>
      <c r="D536" s="607"/>
    </row>
    <row r="537" spans="1:4" ht="15">
      <c r="A537" s="607"/>
      <c r="B537" s="607"/>
      <c r="C537" s="607"/>
      <c r="D537" s="607"/>
    </row>
    <row r="538" spans="1:4" ht="15">
      <c r="A538" s="607"/>
      <c r="B538" s="607"/>
      <c r="C538" s="607"/>
      <c r="D538" s="607"/>
    </row>
    <row r="539" spans="1:4" ht="15">
      <c r="A539" s="607"/>
      <c r="B539" s="607"/>
      <c r="C539" s="607"/>
      <c r="D539" s="607"/>
    </row>
    <row r="540" spans="1:4" ht="15">
      <c r="A540" s="607"/>
      <c r="B540" s="607"/>
      <c r="C540" s="607"/>
      <c r="D540" s="607"/>
    </row>
    <row r="541" spans="1:4" ht="15">
      <c r="A541" s="607"/>
      <c r="B541" s="607"/>
      <c r="C541" s="607"/>
      <c r="D541" s="607"/>
    </row>
    <row r="542" spans="1:4" ht="15">
      <c r="A542" s="607"/>
      <c r="B542" s="607"/>
      <c r="C542" s="607"/>
      <c r="D542" s="607"/>
    </row>
    <row r="543" spans="1:4" ht="15">
      <c r="A543" s="607"/>
      <c r="B543" s="607"/>
      <c r="C543" s="607"/>
      <c r="D543" s="607"/>
    </row>
    <row r="544" spans="1:4" ht="15">
      <c r="A544" s="607"/>
      <c r="B544" s="607"/>
      <c r="C544" s="607"/>
      <c r="D544" s="607"/>
    </row>
    <row r="545" spans="1:4" ht="15">
      <c r="A545" s="607"/>
      <c r="B545" s="607"/>
      <c r="C545" s="607"/>
      <c r="D545" s="607"/>
    </row>
    <row r="546" spans="1:4" ht="15">
      <c r="A546" s="607"/>
      <c r="B546" s="607"/>
      <c r="C546" s="607"/>
      <c r="D546" s="607"/>
    </row>
    <row r="547" spans="1:4" ht="15">
      <c r="A547" s="607"/>
      <c r="B547" s="607"/>
      <c r="C547" s="607"/>
      <c r="D547" s="607"/>
    </row>
    <row r="548" spans="1:4" ht="15">
      <c r="A548" s="607"/>
      <c r="B548" s="607"/>
      <c r="C548" s="607"/>
      <c r="D548" s="607"/>
    </row>
    <row r="549" spans="1:4" ht="15">
      <c r="A549" s="607"/>
      <c r="B549" s="607"/>
      <c r="C549" s="607"/>
      <c r="D549" s="607"/>
    </row>
    <row r="550" spans="1:4" ht="15">
      <c r="A550" s="607"/>
      <c r="B550" s="607"/>
      <c r="C550" s="607"/>
      <c r="D550" s="607"/>
    </row>
    <row r="551" spans="1:4" ht="15">
      <c r="A551" s="607"/>
      <c r="B551" s="607"/>
      <c r="C551" s="607"/>
      <c r="D551" s="607"/>
    </row>
    <row r="552" spans="1:4" ht="15">
      <c r="A552" s="607"/>
      <c r="B552" s="607"/>
      <c r="C552" s="607"/>
      <c r="D552" s="607"/>
    </row>
    <row r="553" spans="1:4" ht="15">
      <c r="A553" s="607"/>
      <c r="B553" s="607"/>
      <c r="C553" s="607"/>
      <c r="D553" s="607"/>
    </row>
    <row r="554" spans="1:4" ht="15">
      <c r="A554" s="607"/>
      <c r="B554" s="607"/>
      <c r="C554" s="607"/>
      <c r="D554" s="607"/>
    </row>
    <row r="555" spans="1:4" ht="15">
      <c r="A555" s="607"/>
      <c r="B555" s="607"/>
      <c r="C555" s="607"/>
      <c r="D555" s="607"/>
    </row>
    <row r="556" spans="1:4" ht="15">
      <c r="A556" s="607"/>
      <c r="B556" s="607"/>
      <c r="C556" s="607"/>
      <c r="D556" s="607"/>
    </row>
    <row r="557" spans="1:4" ht="15">
      <c r="A557" s="607"/>
      <c r="B557" s="607"/>
      <c r="C557" s="607"/>
      <c r="D557" s="607"/>
    </row>
    <row r="558" spans="1:4" ht="15">
      <c r="A558" s="607"/>
      <c r="B558" s="607"/>
      <c r="C558" s="607"/>
      <c r="D558" s="607"/>
    </row>
    <row r="559" spans="1:4" ht="15">
      <c r="A559" s="607"/>
      <c r="B559" s="607"/>
      <c r="C559" s="607"/>
      <c r="D559" s="607"/>
    </row>
    <row r="560" spans="1:4" ht="15">
      <c r="A560" s="607"/>
      <c r="B560" s="607"/>
      <c r="C560" s="607"/>
      <c r="D560" s="607"/>
    </row>
    <row r="561" spans="1:4" ht="15">
      <c r="A561" s="607"/>
      <c r="B561" s="607"/>
      <c r="C561" s="607"/>
      <c r="D561" s="607"/>
    </row>
    <row r="562" spans="1:4" ht="15">
      <c r="A562" s="607"/>
      <c r="B562" s="607"/>
      <c r="C562" s="607"/>
      <c r="D562" s="607"/>
    </row>
    <row r="563" spans="1:4" ht="15">
      <c r="A563" s="607"/>
      <c r="B563" s="607"/>
      <c r="C563" s="607"/>
      <c r="D563" s="607"/>
    </row>
    <row r="564" spans="1:4" ht="15">
      <c r="A564" s="607"/>
      <c r="B564" s="607"/>
      <c r="C564" s="607"/>
      <c r="D564" s="607"/>
    </row>
    <row r="565" spans="1:4" ht="15">
      <c r="A565" s="607"/>
      <c r="B565" s="607"/>
      <c r="C565" s="607"/>
      <c r="D565" s="607"/>
    </row>
    <row r="566" spans="1:4" ht="15">
      <c r="A566" s="607"/>
      <c r="B566" s="607"/>
      <c r="C566" s="607"/>
      <c r="D566" s="607"/>
    </row>
    <row r="567" spans="1:4" ht="15">
      <c r="A567" s="607"/>
      <c r="B567" s="607"/>
      <c r="C567" s="607"/>
      <c r="D567" s="607"/>
    </row>
    <row r="568" spans="1:4" ht="15">
      <c r="A568" s="607"/>
      <c r="B568" s="607"/>
      <c r="C568" s="607"/>
      <c r="D568" s="607"/>
    </row>
    <row r="569" spans="1:4" ht="15">
      <c r="A569" s="607"/>
      <c r="B569" s="607"/>
      <c r="C569" s="607"/>
      <c r="D569" s="607"/>
    </row>
    <row r="570" spans="1:4" ht="15">
      <c r="A570" s="607"/>
      <c r="B570" s="607"/>
      <c r="C570" s="607"/>
      <c r="D570" s="607"/>
    </row>
    <row r="571" spans="1:4" ht="15">
      <c r="A571" s="607"/>
      <c r="B571" s="607"/>
      <c r="C571" s="607"/>
      <c r="D571" s="607"/>
    </row>
    <row r="572" spans="1:4" ht="15">
      <c r="A572" s="607"/>
      <c r="B572" s="607"/>
      <c r="C572" s="607"/>
      <c r="D572" s="607"/>
    </row>
    <row r="573" spans="1:4" ht="15">
      <c r="A573" s="607"/>
      <c r="B573" s="607"/>
      <c r="C573" s="607"/>
      <c r="D573" s="607"/>
    </row>
    <row r="574" spans="1:4" ht="15">
      <c r="A574" s="607"/>
      <c r="B574" s="607"/>
      <c r="C574" s="607"/>
      <c r="D574" s="607"/>
    </row>
    <row r="575" spans="1:4" ht="15">
      <c r="A575" s="607"/>
      <c r="B575" s="607"/>
      <c r="C575" s="607"/>
      <c r="D575" s="607"/>
    </row>
    <row r="576" spans="1:4" ht="15">
      <c r="A576" s="607"/>
      <c r="B576" s="607"/>
      <c r="C576" s="607"/>
      <c r="D576" s="607"/>
    </row>
    <row r="577" spans="1:4" ht="15">
      <c r="A577" s="607"/>
      <c r="B577" s="607"/>
      <c r="C577" s="607"/>
      <c r="D577" s="607"/>
    </row>
    <row r="578" spans="1:4" ht="15">
      <c r="A578" s="607"/>
      <c r="B578" s="607"/>
      <c r="C578" s="607"/>
      <c r="D578" s="607"/>
    </row>
    <row r="579" spans="1:4" ht="15">
      <c r="A579" s="607"/>
      <c r="B579" s="607"/>
      <c r="C579" s="607"/>
      <c r="D579" s="607"/>
    </row>
    <row r="580" spans="1:4" ht="15">
      <c r="A580" s="607"/>
      <c r="B580" s="607"/>
      <c r="C580" s="607"/>
      <c r="D580" s="607"/>
    </row>
    <row r="581" spans="1:4" ht="15">
      <c r="A581" s="607"/>
      <c r="B581" s="607"/>
      <c r="C581" s="607"/>
      <c r="D581" s="607"/>
    </row>
    <row r="582" spans="1:4" ht="15">
      <c r="A582" s="607"/>
      <c r="B582" s="607"/>
      <c r="C582" s="607"/>
      <c r="D582" s="607"/>
    </row>
    <row r="583" spans="1:4" ht="15">
      <c r="A583" s="607"/>
      <c r="B583" s="607"/>
      <c r="C583" s="607"/>
      <c r="D583" s="607"/>
    </row>
    <row r="584" spans="1:4" ht="15">
      <c r="A584" s="607"/>
      <c r="B584" s="607"/>
      <c r="C584" s="607"/>
      <c r="D584" s="607"/>
    </row>
    <row r="585" spans="1:4" ht="15">
      <c r="A585" s="607"/>
      <c r="B585" s="607"/>
      <c r="C585" s="607"/>
      <c r="D585" s="607"/>
    </row>
    <row r="586" spans="1:4" ht="15">
      <c r="A586" s="607"/>
      <c r="B586" s="607"/>
      <c r="C586" s="607"/>
      <c r="D586" s="607"/>
    </row>
    <row r="587" spans="1:4" ht="15">
      <c r="A587" s="607"/>
      <c r="B587" s="607"/>
      <c r="C587" s="607"/>
      <c r="D587" s="607"/>
    </row>
    <row r="588" spans="1:4" ht="15">
      <c r="A588" s="607"/>
      <c r="B588" s="607"/>
      <c r="C588" s="607"/>
      <c r="D588" s="607"/>
    </row>
    <row r="589" spans="1:4" ht="15">
      <c r="A589" s="607"/>
      <c r="B589" s="607"/>
      <c r="C589" s="607"/>
      <c r="D589" s="607"/>
    </row>
    <row r="590" spans="1:4" ht="15">
      <c r="A590" s="607"/>
      <c r="B590" s="607"/>
      <c r="C590" s="607"/>
      <c r="D590" s="607"/>
    </row>
    <row r="591" spans="1:4" ht="15">
      <c r="A591" s="607"/>
      <c r="B591" s="607"/>
      <c r="C591" s="607"/>
      <c r="D591" s="607"/>
    </row>
    <row r="592" spans="1:4" ht="15">
      <c r="A592" s="607"/>
      <c r="B592" s="607"/>
      <c r="C592" s="607"/>
      <c r="D592" s="607"/>
    </row>
    <row r="593" spans="1:4" ht="15">
      <c r="A593" s="607"/>
      <c r="B593" s="607"/>
      <c r="C593" s="607"/>
      <c r="D593" s="607"/>
    </row>
    <row r="594" spans="1:4" ht="15">
      <c r="A594" s="607"/>
      <c r="B594" s="607"/>
      <c r="C594" s="607"/>
      <c r="D594" s="607"/>
    </row>
    <row r="595" spans="1:4" ht="15">
      <c r="A595" s="607"/>
      <c r="B595" s="607"/>
      <c r="C595" s="607"/>
      <c r="D595" s="607"/>
    </row>
    <row r="596" spans="1:4" ht="15">
      <c r="A596" s="607"/>
      <c r="B596" s="607"/>
      <c r="C596" s="607"/>
      <c r="D596" s="607"/>
    </row>
    <row r="597" spans="1:4" ht="15">
      <c r="A597" s="607"/>
      <c r="B597" s="607"/>
      <c r="C597" s="607"/>
      <c r="D597" s="607"/>
    </row>
  </sheetData>
  <mergeCells count="47">
    <mergeCell ref="L100:M100"/>
    <mergeCell ref="O102:P103"/>
    <mergeCell ref="K105:M106"/>
    <mergeCell ref="K109:M110"/>
    <mergeCell ref="O89:Q90"/>
    <mergeCell ref="L92:M92"/>
    <mergeCell ref="O92:P93"/>
    <mergeCell ref="L95:M95"/>
    <mergeCell ref="L96:M96"/>
    <mergeCell ref="O97:P98"/>
    <mergeCell ref="L88:M88"/>
    <mergeCell ref="O47:P47"/>
    <mergeCell ref="G50:G60"/>
    <mergeCell ref="L51:M51"/>
    <mergeCell ref="L56:M56"/>
    <mergeCell ref="L60:M60"/>
    <mergeCell ref="O61:P61"/>
    <mergeCell ref="O65:P65"/>
    <mergeCell ref="L69:M69"/>
    <mergeCell ref="O70:P70"/>
    <mergeCell ref="L74:M75"/>
    <mergeCell ref="L80:M80"/>
    <mergeCell ref="I41:I69"/>
    <mergeCell ref="L43:M43"/>
    <mergeCell ref="E47:E63"/>
    <mergeCell ref="L47:M47"/>
    <mergeCell ref="L65:M65"/>
    <mergeCell ref="O23:P23"/>
    <mergeCell ref="L27:M27"/>
    <mergeCell ref="O27:P27"/>
    <mergeCell ref="L35:M35"/>
    <mergeCell ref="L39:M39"/>
    <mergeCell ref="L31:M31"/>
    <mergeCell ref="A13:D13"/>
    <mergeCell ref="L19:M19"/>
    <mergeCell ref="L23:M23"/>
    <mergeCell ref="A7:C7"/>
    <mergeCell ref="A1:C1"/>
    <mergeCell ref="A2:D2"/>
    <mergeCell ref="A3:D3"/>
    <mergeCell ref="A4:C5"/>
    <mergeCell ref="D4:D5"/>
    <mergeCell ref="A8:D8"/>
    <mergeCell ref="A9:D9"/>
    <mergeCell ref="A10:D10"/>
    <mergeCell ref="A11:D11"/>
    <mergeCell ref="A12:D12"/>
  </mergeCells>
  <printOptions/>
  <pageMargins left="0.7" right="0.7" top="0.787401575" bottom="0.787401575" header="0.3" footer="0.3"/>
  <pageSetup horizontalDpi="600" verticalDpi="600" orientation="landscape" paperSize="9" scale="95" r:id="rId2"/>
  <headerFooter>
    <oddHeader xml:space="preserve">&amp;L&amp;10&amp;"Arial"Interní
&amp;"Arial"&amp;06 </oddHeader>
  </headerFooter>
  <rowBreaks count="4" manualBreakCount="4">
    <brk id="14" max="16383" man="1"/>
    <brk id="45" max="16383" man="1"/>
    <brk id="72" max="16383" man="1"/>
    <brk id="104" max="16383" man="1"/>
  </rowBreaks>
  <colBreaks count="1" manualBreakCount="1">
    <brk id="7" max="16383" man="1"/>
  </colBreaks>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T126"/>
  <sheetViews>
    <sheetView zoomScale="85" zoomScaleNormal="85" zoomScaleSheetLayoutView="50" workbookViewId="0" topLeftCell="A1">
      <selection activeCell="E1" sqref="E1"/>
    </sheetView>
  </sheetViews>
  <sheetFormatPr defaultColWidth="9.140625" defaultRowHeight="15"/>
  <cols>
    <col min="1" max="1" width="24.421875" style="606" customWidth="1"/>
    <col min="2" max="2" width="8.421875" style="606" customWidth="1"/>
    <col min="3" max="3" width="20.28125" style="606" customWidth="1"/>
    <col min="4" max="4" width="15.421875" style="606" customWidth="1"/>
    <col min="5" max="6" width="9.140625" style="606" customWidth="1"/>
    <col min="7" max="10" width="8.7109375" style="606" customWidth="1"/>
    <col min="11" max="11" width="15.00390625" style="606" customWidth="1"/>
    <col min="12" max="12" width="18.28125" style="606" customWidth="1"/>
    <col min="13" max="13" width="18.7109375" style="606" customWidth="1"/>
    <col min="14" max="14" width="22.7109375" style="606" customWidth="1"/>
    <col min="15" max="15" width="37.7109375" style="606" customWidth="1"/>
    <col min="16" max="16" width="9.28125" style="606" customWidth="1"/>
    <col min="17" max="16384" width="9.140625" style="606" customWidth="1"/>
  </cols>
  <sheetData>
    <row r="1" spans="1:4" ht="19.9" customHeight="1">
      <c r="A1" s="779" t="s">
        <v>943</v>
      </c>
      <c r="B1" s="780"/>
      <c r="C1" s="780"/>
      <c r="D1" s="354"/>
    </row>
    <row r="2" spans="1:4" ht="31.15" customHeight="1">
      <c r="A2" s="898" t="s">
        <v>9</v>
      </c>
      <c r="B2" s="899"/>
      <c r="C2" s="899"/>
      <c r="D2" s="900"/>
    </row>
    <row r="3" spans="1:4" ht="15.75" thickBot="1">
      <c r="A3" s="725"/>
      <c r="B3" s="726"/>
      <c r="C3" s="726"/>
      <c r="D3" s="783"/>
    </row>
    <row r="4" spans="1:4" ht="15">
      <c r="A4" s="901" t="s">
        <v>78</v>
      </c>
      <c r="B4" s="902"/>
      <c r="C4" s="902"/>
      <c r="D4" s="907" t="s">
        <v>3120</v>
      </c>
    </row>
    <row r="5" spans="1:4" ht="28.5" customHeight="1" thickBot="1">
      <c r="A5" s="963"/>
      <c r="B5" s="964"/>
      <c r="C5" s="964"/>
      <c r="D5" s="965"/>
    </row>
    <row r="6" spans="1:4" ht="26.65" customHeight="1" thickBot="1">
      <c r="A6" s="689" t="s">
        <v>3190</v>
      </c>
      <c r="B6" s="696"/>
      <c r="C6" s="691" t="s">
        <v>3379</v>
      </c>
      <c r="D6" s="692"/>
    </row>
    <row r="7" spans="1:4" ht="75.6" customHeight="1" thickBot="1">
      <c r="A7" s="960" t="s">
        <v>3216</v>
      </c>
      <c r="B7" s="961"/>
      <c r="C7" s="962"/>
      <c r="D7" s="13" t="s">
        <v>79</v>
      </c>
    </row>
    <row r="8" spans="1:4" ht="20.65" customHeight="1">
      <c r="A8" s="912" t="s">
        <v>974</v>
      </c>
      <c r="B8" s="913"/>
      <c r="C8" s="913"/>
      <c r="D8" s="914"/>
    </row>
    <row r="9" spans="1:4" ht="30.6" customHeight="1">
      <c r="A9" s="912" t="s">
        <v>3132</v>
      </c>
      <c r="B9" s="913"/>
      <c r="C9" s="913"/>
      <c r="D9" s="914"/>
    </row>
    <row r="10" spans="1:4" ht="24" customHeight="1">
      <c r="A10" s="912" t="s">
        <v>3133</v>
      </c>
      <c r="B10" s="913"/>
      <c r="C10" s="913"/>
      <c r="D10" s="914"/>
    </row>
    <row r="11" spans="1:4" ht="26.65" customHeight="1">
      <c r="A11" s="912" t="s">
        <v>3180</v>
      </c>
      <c r="B11" s="913"/>
      <c r="C11" s="913"/>
      <c r="D11" s="914"/>
    </row>
    <row r="12" spans="1:4" ht="22.15" customHeight="1">
      <c r="A12" s="912" t="s">
        <v>3181</v>
      </c>
      <c r="B12" s="913"/>
      <c r="C12" s="913"/>
      <c r="D12" s="914"/>
    </row>
    <row r="13" spans="1:9" ht="27.6" customHeight="1" thickBot="1">
      <c r="A13" s="890" t="s">
        <v>3182</v>
      </c>
      <c r="B13" s="891"/>
      <c r="C13" s="891"/>
      <c r="D13" s="892"/>
      <c r="I13" s="693"/>
    </row>
    <row r="15" spans="1:18" ht="27.6" customHeight="1">
      <c r="A15" s="607"/>
      <c r="B15" s="607"/>
      <c r="C15" s="607"/>
      <c r="D15" s="607"/>
      <c r="E15" s="607"/>
      <c r="F15" s="607"/>
      <c r="G15" s="607"/>
      <c r="H15" s="607"/>
      <c r="I15" s="705" t="s">
        <v>3386</v>
      </c>
      <c r="J15" s="706"/>
      <c r="K15" s="707"/>
      <c r="L15" s="706"/>
      <c r="M15" s="706"/>
      <c r="N15" s="613"/>
      <c r="P15" s="683"/>
      <c r="R15" s="599"/>
    </row>
    <row r="16" spans="1:14" ht="18" customHeight="1">
      <c r="A16" s="607"/>
      <c r="B16" s="607"/>
      <c r="C16" s="607"/>
      <c r="D16" s="607"/>
      <c r="E16" s="607"/>
      <c r="F16" s="607"/>
      <c r="G16" s="607"/>
      <c r="H16" s="607"/>
      <c r="I16" s="708" t="s">
        <v>3365</v>
      </c>
      <c r="J16" s="706"/>
      <c r="K16" s="707"/>
      <c r="L16" s="706"/>
      <c r="M16" s="706"/>
      <c r="N16" s="613"/>
    </row>
    <row r="17" spans="1:14" ht="15">
      <c r="A17" s="607"/>
      <c r="B17" s="607"/>
      <c r="C17" s="607"/>
      <c r="D17" s="607"/>
      <c r="E17" s="607"/>
      <c r="F17" s="607"/>
      <c r="G17" s="607"/>
      <c r="H17" s="607"/>
      <c r="I17" s="614"/>
      <c r="J17" s="611"/>
      <c r="K17" s="612"/>
      <c r="L17" s="611"/>
      <c r="M17" s="611"/>
      <c r="N17" s="611"/>
    </row>
    <row r="18" spans="1:20" ht="15.75" thickBot="1">
      <c r="A18" s="607"/>
      <c r="B18" s="607"/>
      <c r="C18" s="607"/>
      <c r="D18" s="607"/>
      <c r="E18" s="607"/>
      <c r="F18" s="607"/>
      <c r="G18" s="607"/>
      <c r="H18" s="607"/>
      <c r="K18" s="610"/>
      <c r="M18" s="609"/>
      <c r="N18" s="609"/>
      <c r="O18" s="607"/>
      <c r="P18" s="607"/>
      <c r="Q18" s="607"/>
      <c r="R18" s="607"/>
      <c r="S18" s="607"/>
      <c r="T18" s="607"/>
    </row>
    <row r="19" spans="1:20" ht="22.5" customHeight="1" thickTop="1">
      <c r="A19" s="607"/>
      <c r="B19" s="607"/>
      <c r="C19" s="607"/>
      <c r="D19" s="607"/>
      <c r="E19" s="607"/>
      <c r="F19" s="607"/>
      <c r="G19" s="607"/>
      <c r="H19" s="607"/>
      <c r="K19" s="610"/>
      <c r="L19" s="893" t="s">
        <v>3287</v>
      </c>
      <c r="M19" s="894"/>
      <c r="O19" s="615"/>
      <c r="P19" s="616"/>
      <c r="Q19" s="607"/>
      <c r="R19" s="607"/>
      <c r="S19" s="607"/>
      <c r="T19" s="607"/>
    </row>
    <row r="20" spans="1:20" ht="15.75" customHeight="1">
      <c r="A20" s="607"/>
      <c r="B20" s="607"/>
      <c r="C20" s="607"/>
      <c r="D20" s="607"/>
      <c r="E20" s="607"/>
      <c r="F20" s="607"/>
      <c r="G20" s="607"/>
      <c r="H20" s="607"/>
      <c r="K20" s="610"/>
      <c r="L20" s="617" t="s">
        <v>3288</v>
      </c>
      <c r="M20" s="618">
        <v>1</v>
      </c>
      <c r="O20" s="619"/>
      <c r="P20" s="620"/>
      <c r="Q20" s="607"/>
      <c r="R20" s="607"/>
      <c r="S20" s="607"/>
      <c r="T20" s="607"/>
    </row>
    <row r="21" spans="1:20" ht="15.75" thickBot="1">
      <c r="A21" s="607"/>
      <c r="B21" s="607"/>
      <c r="C21" s="607"/>
      <c r="D21" s="607"/>
      <c r="E21" s="607"/>
      <c r="F21" s="607"/>
      <c r="G21" s="607"/>
      <c r="H21" s="607"/>
      <c r="K21" s="610"/>
      <c r="L21" s="621" t="s">
        <v>3289</v>
      </c>
      <c r="M21" s="622">
        <v>1</v>
      </c>
      <c r="O21" s="619"/>
      <c r="P21" s="620"/>
      <c r="Q21" s="607"/>
      <c r="R21" s="607"/>
      <c r="S21" s="607"/>
      <c r="T21" s="607"/>
    </row>
    <row r="22" spans="1:18" ht="16.5" thickBot="1" thickTop="1">
      <c r="A22" s="607"/>
      <c r="B22" s="607"/>
      <c r="C22" s="607"/>
      <c r="D22" s="607"/>
      <c r="E22" s="607"/>
      <c r="F22" s="607"/>
      <c r="G22" s="607"/>
      <c r="H22" s="607"/>
      <c r="K22" s="610"/>
      <c r="O22" s="623"/>
      <c r="P22" s="624"/>
      <c r="Q22" s="607"/>
      <c r="R22" s="607"/>
    </row>
    <row r="23" spans="1:16" ht="16.5" customHeight="1" thickTop="1">
      <c r="A23" s="607"/>
      <c r="B23" s="607"/>
      <c r="C23" s="607"/>
      <c r="D23" s="607"/>
      <c r="E23" s="607"/>
      <c r="F23" s="607"/>
      <c r="G23" s="607"/>
      <c r="H23" s="607"/>
      <c r="K23" s="625"/>
      <c r="L23" s="893" t="s">
        <v>3290</v>
      </c>
      <c r="M23" s="894"/>
      <c r="O23" s="920" t="s">
        <v>3291</v>
      </c>
      <c r="P23" s="921"/>
    </row>
    <row r="24" spans="1:16" ht="15.75" customHeight="1">
      <c r="A24" s="607"/>
      <c r="B24" s="607"/>
      <c r="C24" s="607"/>
      <c r="D24" s="607"/>
      <c r="E24" s="607"/>
      <c r="F24" s="607"/>
      <c r="G24" s="607"/>
      <c r="H24" s="607"/>
      <c r="K24" s="626"/>
      <c r="L24" s="617" t="s">
        <v>3288</v>
      </c>
      <c r="M24" s="618">
        <v>1</v>
      </c>
      <c r="N24" s="627" t="s">
        <v>3292</v>
      </c>
      <c r="O24" s="628" t="s">
        <v>3293</v>
      </c>
      <c r="P24" s="629">
        <v>1</v>
      </c>
    </row>
    <row r="25" spans="1:16" ht="15.75" thickBot="1">
      <c r="A25" s="607"/>
      <c r="B25" s="607"/>
      <c r="C25" s="607"/>
      <c r="D25" s="607"/>
      <c r="E25" s="607"/>
      <c r="F25" s="607"/>
      <c r="G25" s="607"/>
      <c r="H25" s="607"/>
      <c r="K25" s="610"/>
      <c r="L25" s="621" t="s">
        <v>3289</v>
      </c>
      <c r="M25" s="622">
        <v>1</v>
      </c>
      <c r="N25" s="630" t="s">
        <v>3294</v>
      </c>
      <c r="O25" s="621" t="s">
        <v>3289</v>
      </c>
      <c r="P25" s="631">
        <v>1</v>
      </c>
    </row>
    <row r="26" spans="1:14" ht="16.5" customHeight="1" thickBot="1" thickTop="1">
      <c r="A26" s="607"/>
      <c r="B26" s="607"/>
      <c r="C26" s="607"/>
      <c r="D26" s="607"/>
      <c r="E26" s="607"/>
      <c r="F26" s="607"/>
      <c r="G26" s="607"/>
      <c r="H26" s="607"/>
      <c r="K26" s="610"/>
      <c r="N26" s="610"/>
    </row>
    <row r="27" spans="1:16" ht="15.75" customHeight="1" thickTop="1">
      <c r="A27" s="607"/>
      <c r="B27" s="607"/>
      <c r="C27" s="607"/>
      <c r="D27" s="607"/>
      <c r="E27" s="607"/>
      <c r="F27" s="607"/>
      <c r="G27" s="607"/>
      <c r="H27" s="607"/>
      <c r="K27" s="630"/>
      <c r="L27" s="893" t="s">
        <v>3295</v>
      </c>
      <c r="M27" s="894"/>
      <c r="N27" s="632">
        <v>2</v>
      </c>
      <c r="O27" s="922" t="s">
        <v>3296</v>
      </c>
      <c r="P27" s="923"/>
    </row>
    <row r="28" spans="1:16" ht="15">
      <c r="A28" s="607"/>
      <c r="B28" s="607"/>
      <c r="C28" s="607"/>
      <c r="D28" s="607"/>
      <c r="E28" s="607"/>
      <c r="F28" s="607"/>
      <c r="G28" s="607"/>
      <c r="H28" s="607"/>
      <c r="K28" s="626"/>
      <c r="L28" s="617" t="s">
        <v>3288</v>
      </c>
      <c r="M28" s="618">
        <v>1</v>
      </c>
      <c r="N28" s="630" t="s">
        <v>3292</v>
      </c>
      <c r="O28" s="633" t="s">
        <v>3293</v>
      </c>
      <c r="P28" s="634">
        <v>1</v>
      </c>
    </row>
    <row r="29" spans="1:16" ht="15.75" thickBot="1">
      <c r="A29" s="607"/>
      <c r="B29" s="607"/>
      <c r="C29" s="607"/>
      <c r="D29" s="607"/>
      <c r="E29" s="607"/>
      <c r="F29" s="607"/>
      <c r="G29" s="607"/>
      <c r="H29" s="607"/>
      <c r="K29" s="635"/>
      <c r="L29" s="621" t="s">
        <v>3289</v>
      </c>
      <c r="M29" s="622">
        <v>1</v>
      </c>
      <c r="N29" s="630" t="s">
        <v>3294</v>
      </c>
      <c r="O29" s="636" t="s">
        <v>3289</v>
      </c>
      <c r="P29" s="637">
        <v>1</v>
      </c>
    </row>
    <row r="30" spans="1:11" ht="16.5" thickBot="1" thickTop="1">
      <c r="A30" s="607"/>
      <c r="B30" s="607"/>
      <c r="C30" s="607"/>
      <c r="D30" s="607"/>
      <c r="E30" s="607"/>
      <c r="F30" s="607"/>
      <c r="G30" s="607"/>
      <c r="H30" s="607"/>
      <c r="K30" s="635"/>
    </row>
    <row r="31" spans="1:16" ht="15.75" thickTop="1">
      <c r="A31" s="607"/>
      <c r="B31" s="607"/>
      <c r="C31" s="607"/>
      <c r="D31" s="607"/>
      <c r="E31" s="607"/>
      <c r="F31" s="607"/>
      <c r="G31" s="607"/>
      <c r="H31" s="607"/>
      <c r="K31" s="610"/>
      <c r="L31" s="893" t="s">
        <v>3297</v>
      </c>
      <c r="M31" s="894"/>
      <c r="O31" s="638"/>
      <c r="P31" s="638"/>
    </row>
    <row r="32" spans="1:18" ht="15.75" customHeight="1">
      <c r="A32" s="607"/>
      <c r="B32" s="607"/>
      <c r="C32" s="607"/>
      <c r="D32" s="607"/>
      <c r="E32" s="607"/>
      <c r="F32" s="607"/>
      <c r="G32" s="607"/>
      <c r="H32" s="607"/>
      <c r="K32" s="610"/>
      <c r="L32" s="617" t="s">
        <v>3288</v>
      </c>
      <c r="M32" s="618">
        <v>1</v>
      </c>
      <c r="O32" s="638"/>
      <c r="P32" s="638"/>
      <c r="Q32" s="607"/>
      <c r="R32" s="607"/>
    </row>
    <row r="33" spans="1:13" ht="15.75" thickBot="1">
      <c r="A33" s="607"/>
      <c r="B33" s="607"/>
      <c r="C33" s="607"/>
      <c r="D33" s="607"/>
      <c r="E33" s="607"/>
      <c r="F33" s="607"/>
      <c r="G33" s="607"/>
      <c r="H33" s="607"/>
      <c r="K33" s="610"/>
      <c r="L33" s="621" t="s">
        <v>3289</v>
      </c>
      <c r="M33" s="622">
        <v>1</v>
      </c>
    </row>
    <row r="34" spans="1:11" ht="16.5" thickBot="1" thickTop="1">
      <c r="A34" s="607"/>
      <c r="B34" s="607"/>
      <c r="C34" s="607"/>
      <c r="D34" s="607"/>
      <c r="E34" s="607"/>
      <c r="F34" s="607"/>
      <c r="G34" s="607"/>
      <c r="H34" s="607"/>
      <c r="K34" s="610"/>
    </row>
    <row r="35" spans="1:16" ht="15.75" customHeight="1" thickTop="1">
      <c r="A35" s="607"/>
      <c r="B35" s="607"/>
      <c r="C35" s="607"/>
      <c r="D35" s="607"/>
      <c r="E35" s="607"/>
      <c r="F35" s="607"/>
      <c r="G35" s="607"/>
      <c r="H35" s="607"/>
      <c r="K35" s="632"/>
      <c r="L35" s="924" t="s">
        <v>3298</v>
      </c>
      <c r="M35" s="925"/>
      <c r="O35" s="638"/>
      <c r="P35" s="638"/>
    </row>
    <row r="36" spans="1:18" ht="15.75" customHeight="1">
      <c r="A36" s="607"/>
      <c r="B36" s="607"/>
      <c r="C36" s="607"/>
      <c r="D36" s="607"/>
      <c r="E36" s="607"/>
      <c r="F36" s="607"/>
      <c r="G36" s="607"/>
      <c r="H36" s="607"/>
      <c r="K36" s="610"/>
      <c r="L36" s="679" t="s">
        <v>3288</v>
      </c>
      <c r="M36" s="680">
        <v>1</v>
      </c>
      <c r="O36" s="638"/>
      <c r="P36" s="638"/>
      <c r="Q36" s="607"/>
      <c r="R36" s="607"/>
    </row>
    <row r="37" spans="1:13" ht="15.75" thickBot="1">
      <c r="A37" s="607"/>
      <c r="B37" s="607"/>
      <c r="C37" s="607"/>
      <c r="D37" s="607"/>
      <c r="E37" s="607"/>
      <c r="F37" s="607"/>
      <c r="G37" s="607"/>
      <c r="H37" s="607"/>
      <c r="K37" s="610"/>
      <c r="L37" s="681" t="s">
        <v>3289</v>
      </c>
      <c r="M37" s="682">
        <v>1</v>
      </c>
    </row>
    <row r="38" spans="1:11" ht="16.5" thickBot="1" thickTop="1">
      <c r="A38" s="607"/>
      <c r="B38" s="607"/>
      <c r="C38" s="607"/>
      <c r="D38" s="607"/>
      <c r="E38" s="607"/>
      <c r="F38" s="607"/>
      <c r="G38" s="607"/>
      <c r="H38" s="607"/>
      <c r="K38" s="610"/>
    </row>
    <row r="39" spans="1:13" ht="15.75" customHeight="1" thickTop="1">
      <c r="A39" s="607"/>
      <c r="B39" s="607"/>
      <c r="C39" s="607"/>
      <c r="D39" s="607"/>
      <c r="E39" s="607"/>
      <c r="F39" s="607"/>
      <c r="G39" s="607"/>
      <c r="H39" s="607"/>
      <c r="K39" s="610"/>
      <c r="L39" s="893" t="s">
        <v>3299</v>
      </c>
      <c r="M39" s="894"/>
    </row>
    <row r="40" spans="1:13" ht="15.75" customHeight="1" thickBot="1">
      <c r="A40" s="607"/>
      <c r="B40" s="607"/>
      <c r="C40" s="607"/>
      <c r="D40" s="607"/>
      <c r="E40" s="607"/>
      <c r="F40" s="607"/>
      <c r="G40" s="607"/>
      <c r="H40" s="607"/>
      <c r="K40" s="610"/>
      <c r="L40" s="617" t="s">
        <v>3288</v>
      </c>
      <c r="M40" s="618">
        <v>1</v>
      </c>
    </row>
    <row r="41" spans="1:16" ht="16.5" thickBot="1" thickTop="1">
      <c r="A41" s="607"/>
      <c r="B41" s="607"/>
      <c r="C41" s="607"/>
      <c r="D41" s="607"/>
      <c r="E41" s="607"/>
      <c r="F41" s="607"/>
      <c r="G41" s="607"/>
      <c r="H41" s="607"/>
      <c r="I41" s="940" t="s">
        <v>3300</v>
      </c>
      <c r="K41" s="610"/>
      <c r="L41" s="621" t="s">
        <v>3289</v>
      </c>
      <c r="M41" s="622">
        <v>1</v>
      </c>
      <c r="O41" s="607"/>
      <c r="P41" s="607"/>
    </row>
    <row r="42" spans="1:18" ht="16.5" customHeight="1" thickBot="1" thickTop="1">
      <c r="A42" s="607"/>
      <c r="B42" s="607"/>
      <c r="C42" s="607"/>
      <c r="D42" s="607"/>
      <c r="E42" s="607"/>
      <c r="F42" s="607"/>
      <c r="G42" s="607"/>
      <c r="H42" s="607"/>
      <c r="I42" s="941"/>
      <c r="K42" s="610"/>
      <c r="Q42" s="607"/>
      <c r="R42" s="607"/>
    </row>
    <row r="43" spans="1:14" ht="16.5" customHeight="1" thickTop="1">
      <c r="A43" s="607"/>
      <c r="B43" s="607"/>
      <c r="C43" s="607"/>
      <c r="D43" s="607"/>
      <c r="E43" s="607"/>
      <c r="F43" s="607"/>
      <c r="G43" s="607"/>
      <c r="H43" s="607"/>
      <c r="I43" s="941"/>
      <c r="K43" s="610"/>
      <c r="L43" s="893" t="s">
        <v>3301</v>
      </c>
      <c r="M43" s="894"/>
      <c r="N43" s="630"/>
    </row>
    <row r="44" spans="1:13" ht="15.75" customHeight="1">
      <c r="A44" s="607"/>
      <c r="B44" s="607"/>
      <c r="C44" s="607"/>
      <c r="D44" s="607"/>
      <c r="E44" s="607"/>
      <c r="F44" s="607"/>
      <c r="G44" s="607"/>
      <c r="H44" s="607"/>
      <c r="I44" s="941"/>
      <c r="K44" s="610"/>
      <c r="L44" s="617" t="s">
        <v>3288</v>
      </c>
      <c r="M44" s="618">
        <v>0.55</v>
      </c>
    </row>
    <row r="45" spans="1:16" ht="15" customHeight="1" thickBot="1">
      <c r="A45" s="607"/>
      <c r="B45" s="607"/>
      <c r="C45" s="607"/>
      <c r="D45" s="607"/>
      <c r="E45" s="607"/>
      <c r="F45" s="607"/>
      <c r="G45" s="607"/>
      <c r="H45" s="607"/>
      <c r="I45" s="941"/>
      <c r="K45" s="610"/>
      <c r="L45" s="621" t="s">
        <v>3289</v>
      </c>
      <c r="M45" s="622">
        <v>0.55</v>
      </c>
      <c r="N45" s="613"/>
      <c r="O45" s="638"/>
      <c r="P45" s="638"/>
    </row>
    <row r="46" spans="1:11" ht="15.75" customHeight="1" thickBot="1" thickTop="1">
      <c r="A46" s="607"/>
      <c r="B46" s="607"/>
      <c r="C46" s="607"/>
      <c r="D46" s="607"/>
      <c r="E46" s="607"/>
      <c r="F46" s="607"/>
      <c r="G46" s="607"/>
      <c r="H46" s="607"/>
      <c r="I46" s="941"/>
      <c r="K46" s="610"/>
    </row>
    <row r="47" spans="1:16" ht="16.5" customHeight="1" thickTop="1">
      <c r="A47" s="607"/>
      <c r="B47" s="607"/>
      <c r="C47" s="607"/>
      <c r="D47" s="607"/>
      <c r="E47" s="915" t="s">
        <v>3302</v>
      </c>
      <c r="F47" s="607"/>
      <c r="G47" s="607"/>
      <c r="H47" s="607"/>
      <c r="I47" s="941"/>
      <c r="K47" s="610"/>
      <c r="L47" s="893" t="s">
        <v>3303</v>
      </c>
      <c r="M47" s="894"/>
      <c r="N47" s="651">
        <v>2</v>
      </c>
      <c r="O47" s="928" t="s">
        <v>3366</v>
      </c>
      <c r="P47" s="929"/>
    </row>
    <row r="48" spans="1:16" ht="15.75" customHeight="1">
      <c r="A48" s="607"/>
      <c r="B48" s="607"/>
      <c r="C48" s="607"/>
      <c r="D48" s="607"/>
      <c r="E48" s="916"/>
      <c r="F48" s="607"/>
      <c r="G48" s="607"/>
      <c r="H48" s="607"/>
      <c r="I48" s="941"/>
      <c r="K48" s="610"/>
      <c r="L48" s="617" t="s">
        <v>3288</v>
      </c>
      <c r="M48" s="618">
        <v>1</v>
      </c>
      <c r="N48" s="627" t="s">
        <v>3292</v>
      </c>
      <c r="O48" s="652" t="s">
        <v>3293</v>
      </c>
      <c r="P48" s="653">
        <v>1</v>
      </c>
    </row>
    <row r="49" spans="1:16" ht="15" customHeight="1" thickBot="1">
      <c r="A49" s="607"/>
      <c r="B49" s="607"/>
      <c r="C49" s="607"/>
      <c r="D49" s="607"/>
      <c r="E49" s="916"/>
      <c r="F49" s="607"/>
      <c r="G49" s="607"/>
      <c r="H49" s="607"/>
      <c r="I49" s="941"/>
      <c r="K49" s="610"/>
      <c r="L49" s="621" t="s">
        <v>3289</v>
      </c>
      <c r="M49" s="622">
        <v>1</v>
      </c>
      <c r="N49" s="630" t="s">
        <v>3294</v>
      </c>
      <c r="O49" s="636" t="s">
        <v>3289</v>
      </c>
      <c r="P49" s="655">
        <v>1</v>
      </c>
    </row>
    <row r="50" spans="1:11" ht="15.75" customHeight="1" thickTop="1">
      <c r="A50" s="607"/>
      <c r="B50" s="607"/>
      <c r="C50" s="607"/>
      <c r="D50" s="607"/>
      <c r="E50" s="916"/>
      <c r="F50" s="607"/>
      <c r="G50" s="915" t="s">
        <v>3283</v>
      </c>
      <c r="H50" s="607"/>
      <c r="I50" s="941"/>
      <c r="K50" s="610"/>
    </row>
    <row r="51" spans="1:13" ht="15.75" customHeight="1">
      <c r="A51" s="607"/>
      <c r="B51" s="607"/>
      <c r="C51" s="607"/>
      <c r="D51" s="607"/>
      <c r="E51" s="916"/>
      <c r="F51" s="607"/>
      <c r="G51" s="916"/>
      <c r="H51" s="607"/>
      <c r="I51" s="941"/>
      <c r="K51" s="632">
        <v>1</v>
      </c>
      <c r="L51" s="918" t="s">
        <v>3304</v>
      </c>
      <c r="M51" s="919"/>
    </row>
    <row r="52" spans="1:13" ht="15" customHeight="1">
      <c r="A52" s="607"/>
      <c r="B52" s="607"/>
      <c r="C52" s="607"/>
      <c r="D52" s="607"/>
      <c r="E52" s="916"/>
      <c r="F52" s="607"/>
      <c r="G52" s="916"/>
      <c r="H52" s="607"/>
      <c r="I52" s="941"/>
      <c r="K52" s="630" t="s">
        <v>3305</v>
      </c>
      <c r="L52" s="639" t="s">
        <v>3306</v>
      </c>
      <c r="M52" s="640">
        <v>0.005</v>
      </c>
    </row>
    <row r="53" spans="1:13" ht="15" customHeight="1">
      <c r="A53" s="607"/>
      <c r="B53" s="607"/>
      <c r="C53" s="607"/>
      <c r="D53" s="607"/>
      <c r="E53" s="916"/>
      <c r="F53" s="607"/>
      <c r="G53" s="916"/>
      <c r="H53" s="607"/>
      <c r="I53" s="941"/>
      <c r="K53" s="630" t="s">
        <v>3307</v>
      </c>
      <c r="L53" s="639" t="s">
        <v>3308</v>
      </c>
      <c r="M53" s="640">
        <v>0.6959</v>
      </c>
    </row>
    <row r="54" spans="1:13" ht="15" customHeight="1">
      <c r="A54" s="607"/>
      <c r="B54" s="607"/>
      <c r="C54" s="607"/>
      <c r="D54" s="607"/>
      <c r="E54" s="916"/>
      <c r="F54" s="607"/>
      <c r="G54" s="916"/>
      <c r="H54" s="607"/>
      <c r="I54" s="941"/>
      <c r="K54" s="610"/>
      <c r="L54" s="636" t="s">
        <v>3289</v>
      </c>
      <c r="M54" s="641">
        <v>0.7009</v>
      </c>
    </row>
    <row r="55" spans="1:17" ht="27.6" customHeight="1" thickBot="1">
      <c r="A55" s="607"/>
      <c r="B55" s="607"/>
      <c r="C55" s="607"/>
      <c r="D55" s="607"/>
      <c r="E55" s="916"/>
      <c r="F55" s="685">
        <v>1</v>
      </c>
      <c r="G55" s="916"/>
      <c r="H55" s="685">
        <v>1</v>
      </c>
      <c r="I55" s="941"/>
      <c r="K55" s="610"/>
      <c r="L55" s="642" t="s">
        <v>3309</v>
      </c>
      <c r="M55" s="643" t="s">
        <v>3310</v>
      </c>
      <c r="N55" s="609"/>
      <c r="O55" s="609"/>
      <c r="P55" s="609"/>
      <c r="Q55" s="609"/>
    </row>
    <row r="56" spans="1:17" ht="15.75" customHeight="1" thickTop="1">
      <c r="A56" s="607"/>
      <c r="B56" s="607"/>
      <c r="C56" s="607"/>
      <c r="D56" s="607"/>
      <c r="E56" s="916"/>
      <c r="F56" s="607"/>
      <c r="G56" s="916"/>
      <c r="H56" s="607"/>
      <c r="I56" s="941"/>
      <c r="K56" s="630"/>
      <c r="L56" s="893" t="s">
        <v>3311</v>
      </c>
      <c r="M56" s="930"/>
      <c r="N56" s="609"/>
      <c r="O56" s="609"/>
      <c r="P56" s="609"/>
      <c r="Q56" s="608"/>
    </row>
    <row r="57" spans="1:17" ht="15.75" customHeight="1">
      <c r="A57" s="607"/>
      <c r="B57" s="607"/>
      <c r="C57" s="607"/>
      <c r="D57" s="607"/>
      <c r="E57" s="916"/>
      <c r="F57" s="607"/>
      <c r="G57" s="916"/>
      <c r="H57" s="607"/>
      <c r="I57" s="941"/>
      <c r="K57" s="626"/>
      <c r="L57" s="617" t="s">
        <v>3288</v>
      </c>
      <c r="M57" s="618">
        <v>1</v>
      </c>
      <c r="N57" s="644"/>
      <c r="O57" s="645"/>
      <c r="P57" s="646"/>
      <c r="Q57" s="647"/>
    </row>
    <row r="58" spans="1:17" ht="15" customHeight="1" thickBot="1">
      <c r="A58" s="607"/>
      <c r="B58" s="607"/>
      <c r="C58" s="607"/>
      <c r="D58" s="607"/>
      <c r="E58" s="916"/>
      <c r="F58" s="607"/>
      <c r="G58" s="916"/>
      <c r="H58" s="607"/>
      <c r="I58" s="941"/>
      <c r="K58" s="610"/>
      <c r="L58" s="621" t="s">
        <v>3289</v>
      </c>
      <c r="M58" s="622">
        <v>1</v>
      </c>
      <c r="N58" s="609"/>
      <c r="O58" s="645"/>
      <c r="P58" s="646"/>
      <c r="Q58" s="609"/>
    </row>
    <row r="59" spans="1:16" ht="19.5" customHeight="1" thickTop="1">
      <c r="A59" s="607"/>
      <c r="B59" s="607"/>
      <c r="C59" s="607"/>
      <c r="D59" s="607"/>
      <c r="E59" s="916"/>
      <c r="F59" s="607"/>
      <c r="G59" s="916"/>
      <c r="H59" s="607"/>
      <c r="I59" s="941"/>
      <c r="K59" s="610"/>
      <c r="L59" s="642" t="s">
        <v>3312</v>
      </c>
      <c r="M59" s="643" t="s">
        <v>3313</v>
      </c>
      <c r="O59" s="643"/>
      <c r="P59" s="643"/>
    </row>
    <row r="60" spans="1:17" ht="20.25" customHeight="1">
      <c r="A60" s="607"/>
      <c r="B60" s="607"/>
      <c r="C60" s="607"/>
      <c r="D60" s="607"/>
      <c r="E60" s="916"/>
      <c r="F60" s="607"/>
      <c r="G60" s="917"/>
      <c r="H60" s="607"/>
      <c r="I60" s="941"/>
      <c r="K60" s="632">
        <v>1</v>
      </c>
      <c r="L60" s="926" t="s">
        <v>3314</v>
      </c>
      <c r="M60" s="929"/>
      <c r="Q60" s="648"/>
    </row>
    <row r="61" spans="1:19" ht="28.5" customHeight="1">
      <c r="A61" s="607"/>
      <c r="B61" s="607"/>
      <c r="C61" s="607"/>
      <c r="D61" s="607"/>
      <c r="E61" s="916"/>
      <c r="F61" s="607"/>
      <c r="G61" s="607"/>
      <c r="H61" s="607"/>
      <c r="I61" s="941"/>
      <c r="K61" s="630" t="s">
        <v>3315</v>
      </c>
      <c r="L61" s="639" t="s">
        <v>3288</v>
      </c>
      <c r="M61" s="640">
        <v>0.7129</v>
      </c>
      <c r="N61" s="668">
        <v>1</v>
      </c>
      <c r="O61" s="701" t="s">
        <v>3321</v>
      </c>
      <c r="P61" s="697"/>
      <c r="Q61" s="648"/>
      <c r="R61" s="648"/>
      <c r="S61" s="648"/>
    </row>
    <row r="62" spans="1:19" ht="16.5" customHeight="1">
      <c r="A62" s="607"/>
      <c r="B62" s="607"/>
      <c r="C62" s="607"/>
      <c r="D62" s="607"/>
      <c r="E62" s="916"/>
      <c r="F62" s="607"/>
      <c r="G62" s="607"/>
      <c r="H62" s="607"/>
      <c r="I62" s="941"/>
      <c r="K62" s="630" t="s">
        <v>3316</v>
      </c>
      <c r="L62" s="639" t="s">
        <v>3317</v>
      </c>
      <c r="M62" s="640">
        <f>0.1434+0.0011*0.0024</f>
        <v>0.14340264</v>
      </c>
      <c r="O62" s="652" t="s">
        <v>3293</v>
      </c>
      <c r="P62" s="653">
        <v>0.0024</v>
      </c>
      <c r="Q62" s="630"/>
      <c r="R62" s="648"/>
      <c r="S62" s="648"/>
    </row>
    <row r="63" spans="1:19" ht="15.75" customHeight="1">
      <c r="A63" s="607"/>
      <c r="B63" s="607"/>
      <c r="C63" s="607"/>
      <c r="D63" s="607"/>
      <c r="E63" s="917"/>
      <c r="F63" s="607"/>
      <c r="G63" s="607"/>
      <c r="H63" s="607"/>
      <c r="I63" s="941"/>
      <c r="K63" s="635"/>
      <c r="L63" s="636" t="s">
        <v>3289</v>
      </c>
      <c r="M63" s="641">
        <v>0.8563</v>
      </c>
      <c r="N63" s="650"/>
      <c r="O63" s="636" t="s">
        <v>3289</v>
      </c>
      <c r="P63" s="655">
        <v>0</v>
      </c>
      <c r="Q63" s="613"/>
      <c r="R63" s="648"/>
      <c r="S63" s="648"/>
    </row>
    <row r="64" spans="1:19" ht="19.15" customHeight="1">
      <c r="A64" s="607"/>
      <c r="B64" s="607"/>
      <c r="C64" s="607"/>
      <c r="D64" s="607"/>
      <c r="E64" s="607"/>
      <c r="F64" s="607"/>
      <c r="G64" s="607"/>
      <c r="H64" s="607"/>
      <c r="I64" s="941"/>
      <c r="K64" s="635"/>
      <c r="L64" s="642" t="s">
        <v>3318</v>
      </c>
      <c r="M64" s="643" t="s">
        <v>3319</v>
      </c>
      <c r="Q64" s="648"/>
      <c r="R64" s="648"/>
      <c r="S64" s="648"/>
    </row>
    <row r="65" spans="1:19" ht="30" customHeight="1">
      <c r="A65" s="607"/>
      <c r="B65" s="607"/>
      <c r="C65" s="607"/>
      <c r="D65" s="607"/>
      <c r="E65" s="607"/>
      <c r="F65" s="607"/>
      <c r="G65" s="607"/>
      <c r="H65" s="607"/>
      <c r="I65" s="941"/>
      <c r="K65" s="632">
        <v>1</v>
      </c>
      <c r="L65" s="918" t="s">
        <v>3320</v>
      </c>
      <c r="M65" s="919"/>
      <c r="N65" s="698">
        <v>1</v>
      </c>
      <c r="O65" s="702" t="s">
        <v>3376</v>
      </c>
      <c r="P65" s="703"/>
      <c r="Q65" s="607"/>
      <c r="R65" s="607"/>
      <c r="S65" s="607"/>
    </row>
    <row r="66" spans="1:19" ht="15" customHeight="1">
      <c r="A66" s="607"/>
      <c r="B66" s="607"/>
      <c r="C66" s="607"/>
      <c r="D66" s="607"/>
      <c r="E66" s="607"/>
      <c r="F66" s="607"/>
      <c r="G66" s="607"/>
      <c r="H66" s="607"/>
      <c r="I66" s="941"/>
      <c r="K66" s="627"/>
      <c r="L66" s="639" t="s">
        <v>3288</v>
      </c>
      <c r="M66" s="640">
        <v>0.0024</v>
      </c>
      <c r="N66" s="627" t="s">
        <v>3292</v>
      </c>
      <c r="O66" s="652" t="s">
        <v>3293</v>
      </c>
      <c r="P66" s="653">
        <v>0.0024</v>
      </c>
      <c r="Q66" s="607"/>
      <c r="R66" s="607"/>
      <c r="S66" s="607"/>
    </row>
    <row r="67" spans="1:19" ht="15" customHeight="1">
      <c r="A67" s="607"/>
      <c r="B67" s="607"/>
      <c r="C67" s="607"/>
      <c r="D67" s="607"/>
      <c r="E67" s="607"/>
      <c r="F67" s="607"/>
      <c r="G67" s="607"/>
      <c r="H67" s="607"/>
      <c r="I67" s="941"/>
      <c r="K67" s="654"/>
      <c r="L67" s="636" t="s">
        <v>3289</v>
      </c>
      <c r="M67" s="641">
        <v>0.4</v>
      </c>
      <c r="N67" s="630" t="s">
        <v>3294</v>
      </c>
      <c r="O67" s="636" t="s">
        <v>3289</v>
      </c>
      <c r="P67" s="684">
        <v>0</v>
      </c>
      <c r="Q67" s="607"/>
      <c r="R67" s="607"/>
      <c r="S67" s="607"/>
    </row>
    <row r="68" spans="1:20" ht="23.65" customHeight="1" thickBot="1">
      <c r="A68" s="607"/>
      <c r="B68" s="607"/>
      <c r="C68" s="607"/>
      <c r="D68" s="607"/>
      <c r="E68" s="607"/>
      <c r="F68" s="607"/>
      <c r="G68" s="607"/>
      <c r="H68" s="607"/>
      <c r="I68" s="941"/>
      <c r="K68" s="635"/>
      <c r="L68" s="656" t="s">
        <v>3322</v>
      </c>
      <c r="M68" s="657" t="s">
        <v>3319</v>
      </c>
      <c r="N68" s="610"/>
      <c r="Q68" s="607"/>
      <c r="R68" s="607"/>
      <c r="S68" s="607"/>
      <c r="T68" s="607"/>
    </row>
    <row r="69" spans="1:20" ht="18.75" customHeight="1" thickBot="1" thickTop="1">
      <c r="A69" s="607"/>
      <c r="B69" s="607"/>
      <c r="C69" s="607"/>
      <c r="D69" s="607"/>
      <c r="E69" s="607"/>
      <c r="F69" s="607"/>
      <c r="G69" s="607"/>
      <c r="H69" s="607"/>
      <c r="I69" s="942"/>
      <c r="K69" s="635"/>
      <c r="L69" s="932" t="s">
        <v>3377</v>
      </c>
      <c r="M69" s="933"/>
      <c r="N69" s="610"/>
      <c r="O69" s="649"/>
      <c r="P69" s="607"/>
      <c r="Q69" s="607"/>
      <c r="R69" s="607"/>
      <c r="S69" s="607"/>
      <c r="T69" s="607"/>
    </row>
    <row r="70" spans="1:20" ht="16.5" customHeight="1" thickTop="1">
      <c r="A70" s="607"/>
      <c r="B70" s="607"/>
      <c r="C70" s="607"/>
      <c r="D70" s="607"/>
      <c r="E70" s="607"/>
      <c r="F70" s="607"/>
      <c r="G70" s="607"/>
      <c r="H70" s="607"/>
      <c r="K70" s="659" t="s">
        <v>3323</v>
      </c>
      <c r="L70" s="628" t="s">
        <v>3324</v>
      </c>
      <c r="M70" s="629">
        <v>0.5979</v>
      </c>
      <c r="N70" s="660">
        <v>1</v>
      </c>
      <c r="O70" s="934" t="s">
        <v>3378</v>
      </c>
      <c r="P70" s="935"/>
      <c r="Q70" s="607"/>
      <c r="R70" s="607"/>
      <c r="S70" s="607"/>
      <c r="T70" s="607"/>
    </row>
    <row r="71" spans="1:20" ht="15" customHeight="1">
      <c r="A71" s="607"/>
      <c r="B71" s="607"/>
      <c r="C71" s="607"/>
      <c r="D71" s="607"/>
      <c r="E71" s="607"/>
      <c r="F71" s="607"/>
      <c r="G71" s="607"/>
      <c r="H71" s="607"/>
      <c r="K71" s="625" t="s">
        <v>3325</v>
      </c>
      <c r="L71" s="661" t="s">
        <v>3293</v>
      </c>
      <c r="M71" s="629">
        <f>0.3588*0.0024+0.0433*0.4008</f>
        <v>0.018215759999999998</v>
      </c>
      <c r="N71" s="643" t="s">
        <v>3292</v>
      </c>
      <c r="O71" s="662" t="s">
        <v>3326</v>
      </c>
      <c r="P71" s="663">
        <v>0.6161</v>
      </c>
      <c r="Q71" s="607"/>
      <c r="R71" s="607"/>
      <c r="S71" s="607"/>
      <c r="T71" s="607"/>
    </row>
    <row r="72" spans="1:20" ht="15.75" customHeight="1" thickBot="1">
      <c r="A72" s="607"/>
      <c r="B72" s="607"/>
      <c r="C72" s="607"/>
      <c r="D72" s="607"/>
      <c r="E72" s="607"/>
      <c r="F72" s="607"/>
      <c r="G72" s="607"/>
      <c r="H72" s="607"/>
      <c r="K72" s="610"/>
      <c r="L72" s="621" t="s">
        <v>3289</v>
      </c>
      <c r="M72" s="622">
        <v>0.9567</v>
      </c>
      <c r="N72" s="664" t="s">
        <v>3294</v>
      </c>
      <c r="O72" s="665" t="s">
        <v>3289</v>
      </c>
      <c r="P72" s="666">
        <v>1</v>
      </c>
      <c r="Q72" s="607"/>
      <c r="R72" s="607"/>
      <c r="S72" s="607"/>
      <c r="T72" s="607"/>
    </row>
    <row r="73" spans="1:20" ht="22.15" customHeight="1" thickBot="1" thickTop="1">
      <c r="A73" s="607"/>
      <c r="B73" s="607"/>
      <c r="C73" s="607"/>
      <c r="D73" s="607"/>
      <c r="E73" s="607"/>
      <c r="F73" s="607"/>
      <c r="G73" s="607"/>
      <c r="H73" s="607"/>
      <c r="K73" s="635"/>
      <c r="L73" s="656" t="s">
        <v>3327</v>
      </c>
      <c r="M73" s="657" t="s">
        <v>3328</v>
      </c>
      <c r="N73" s="609"/>
      <c r="Q73" s="607"/>
      <c r="R73" s="607"/>
      <c r="S73" s="607"/>
      <c r="T73" s="607"/>
    </row>
    <row r="74" spans="1:20" ht="15.75" thickTop="1">
      <c r="A74" s="607"/>
      <c r="B74" s="607"/>
      <c r="C74" s="607"/>
      <c r="D74" s="607"/>
      <c r="E74" s="607"/>
      <c r="F74" s="607"/>
      <c r="G74" s="607"/>
      <c r="H74" s="607"/>
      <c r="K74" s="610"/>
      <c r="L74" s="893" t="s">
        <v>3329</v>
      </c>
      <c r="M74" s="936"/>
      <c r="N74" s="667"/>
      <c r="Q74" s="607"/>
      <c r="R74" s="607"/>
      <c r="S74" s="607"/>
      <c r="T74" s="607"/>
    </row>
    <row r="75" spans="1:20" ht="15.75" customHeight="1">
      <c r="A75" s="607"/>
      <c r="B75" s="607"/>
      <c r="C75" s="607"/>
      <c r="D75" s="607"/>
      <c r="E75" s="607"/>
      <c r="F75" s="607"/>
      <c r="G75" s="607"/>
      <c r="H75" s="607"/>
      <c r="K75" s="630"/>
      <c r="L75" s="937"/>
      <c r="M75" s="938"/>
      <c r="N75" s="667"/>
      <c r="O75" s="668"/>
      <c r="P75" s="669"/>
      <c r="Q75" s="607"/>
      <c r="R75" s="607"/>
      <c r="S75" s="607"/>
      <c r="T75" s="607"/>
    </row>
    <row r="76" spans="1:20" ht="15">
      <c r="A76" s="607"/>
      <c r="B76" s="607"/>
      <c r="C76" s="607"/>
      <c r="D76" s="607"/>
      <c r="E76" s="607"/>
      <c r="F76" s="607"/>
      <c r="G76" s="607"/>
      <c r="H76" s="607"/>
      <c r="K76" s="625"/>
      <c r="L76" s="617" t="s">
        <v>3288</v>
      </c>
      <c r="M76" s="618">
        <v>0.4008</v>
      </c>
      <c r="N76" s="670"/>
      <c r="P76" s="630"/>
      <c r="Q76" s="607"/>
      <c r="R76" s="607"/>
      <c r="S76" s="607"/>
      <c r="T76" s="607"/>
    </row>
    <row r="77" spans="1:20" ht="15.75" thickBot="1">
      <c r="A77" s="607"/>
      <c r="B77" s="607"/>
      <c r="C77" s="607"/>
      <c r="D77" s="607"/>
      <c r="E77" s="607"/>
      <c r="F77" s="607"/>
      <c r="G77" s="607"/>
      <c r="H77" s="607"/>
      <c r="K77" s="610"/>
      <c r="L77" s="621" t="s">
        <v>3289</v>
      </c>
      <c r="M77" s="622">
        <v>0.4008</v>
      </c>
      <c r="P77" s="625"/>
      <c r="Q77" s="607"/>
      <c r="R77" s="607"/>
      <c r="S77" s="607"/>
      <c r="T77" s="607"/>
    </row>
    <row r="78" spans="1:20" ht="15.75" customHeight="1" thickTop="1">
      <c r="A78" s="607"/>
      <c r="B78" s="607"/>
      <c r="C78" s="607"/>
      <c r="D78" s="607"/>
      <c r="E78" s="607"/>
      <c r="F78" s="607"/>
      <c r="G78" s="607"/>
      <c r="H78" s="607"/>
      <c r="K78" s="671"/>
      <c r="N78" s="609"/>
      <c r="Q78" s="607"/>
      <c r="R78" s="607"/>
      <c r="S78" s="607"/>
      <c r="T78" s="607"/>
    </row>
    <row r="79" spans="1:18" ht="15">
      <c r="A79" s="607"/>
      <c r="B79" s="607"/>
      <c r="C79" s="607"/>
      <c r="D79" s="607"/>
      <c r="E79" s="607"/>
      <c r="F79" s="607"/>
      <c r="G79" s="607"/>
      <c r="H79" s="607"/>
      <c r="K79" s="635"/>
      <c r="O79" s="613"/>
      <c r="Q79" s="607"/>
      <c r="R79" s="613"/>
    </row>
    <row r="80" spans="1:18" ht="15" customHeight="1">
      <c r="A80" s="607"/>
      <c r="B80" s="607"/>
      <c r="C80" s="607"/>
      <c r="D80" s="607"/>
      <c r="E80" s="607"/>
      <c r="F80" s="607"/>
      <c r="G80" s="607"/>
      <c r="H80" s="607"/>
      <c r="K80" s="632">
        <v>2</v>
      </c>
      <c r="L80" s="939" t="s">
        <v>3330</v>
      </c>
      <c r="M80" s="929"/>
      <c r="O80" s="613"/>
      <c r="Q80" s="607"/>
      <c r="R80" s="613"/>
    </row>
    <row r="81" spans="1:17" ht="15" customHeight="1">
      <c r="A81" s="607"/>
      <c r="B81" s="607"/>
      <c r="C81" s="607"/>
      <c r="D81" s="607"/>
      <c r="E81" s="607"/>
      <c r="F81" s="607"/>
      <c r="G81" s="607"/>
      <c r="H81" s="607"/>
      <c r="I81" s="609"/>
      <c r="J81" s="609"/>
      <c r="K81" s="635"/>
      <c r="L81" s="639" t="s">
        <v>3288</v>
      </c>
      <c r="M81" s="640">
        <v>0.2</v>
      </c>
      <c r="O81" s="613"/>
      <c r="P81" s="686"/>
      <c r="Q81" s="686"/>
    </row>
    <row r="82" spans="1:19" ht="15">
      <c r="A82" s="607"/>
      <c r="B82" s="607"/>
      <c r="C82" s="607"/>
      <c r="D82" s="607"/>
      <c r="E82" s="607"/>
      <c r="F82" s="607"/>
      <c r="G82" s="607"/>
      <c r="H82" s="607"/>
      <c r="K82" s="635"/>
      <c r="L82" s="636" t="s">
        <v>3289</v>
      </c>
      <c r="M82" s="641">
        <v>0.2</v>
      </c>
      <c r="O82" s="613"/>
      <c r="R82" s="609"/>
      <c r="S82" s="609"/>
    </row>
    <row r="83" spans="1:19" ht="15">
      <c r="A83" s="607"/>
      <c r="B83" s="607"/>
      <c r="C83" s="607"/>
      <c r="D83" s="607"/>
      <c r="E83" s="607"/>
      <c r="F83" s="607"/>
      <c r="G83" s="607"/>
      <c r="H83" s="607"/>
      <c r="K83" s="635"/>
      <c r="Q83" s="609"/>
      <c r="R83" s="609"/>
      <c r="S83" s="609"/>
    </row>
    <row r="84" spans="1:18" ht="15" customHeight="1">
      <c r="A84" s="607"/>
      <c r="B84" s="607"/>
      <c r="C84" s="607"/>
      <c r="D84" s="607"/>
      <c r="E84" s="607"/>
      <c r="F84" s="607"/>
      <c r="G84" s="607"/>
      <c r="H84" s="607"/>
      <c r="K84" s="672">
        <v>1</v>
      </c>
      <c r="L84" s="704" t="s">
        <v>3331</v>
      </c>
      <c r="M84" s="673"/>
      <c r="O84" s="651"/>
      <c r="P84" s="651"/>
      <c r="Q84" s="674"/>
      <c r="R84" s="651"/>
    </row>
    <row r="85" spans="1:18" ht="15">
      <c r="A85" s="607"/>
      <c r="B85" s="607"/>
      <c r="C85" s="607"/>
      <c r="D85" s="607"/>
      <c r="E85" s="607"/>
      <c r="F85" s="607"/>
      <c r="G85" s="607"/>
      <c r="H85" s="607"/>
      <c r="K85" s="675"/>
      <c r="L85" s="639" t="s">
        <v>3288</v>
      </c>
      <c r="M85" s="640">
        <v>0.29</v>
      </c>
      <c r="R85" s="699"/>
    </row>
    <row r="86" spans="1:18" ht="15">
      <c r="A86" s="607"/>
      <c r="B86" s="607"/>
      <c r="C86" s="607"/>
      <c r="D86" s="607"/>
      <c r="E86" s="607"/>
      <c r="F86" s="607"/>
      <c r="G86" s="607"/>
      <c r="H86" s="607"/>
      <c r="K86" s="635"/>
      <c r="L86" s="636" t="s">
        <v>3289</v>
      </c>
      <c r="M86" s="641">
        <v>0.29</v>
      </c>
      <c r="R86" s="699"/>
    </row>
    <row r="87" spans="1:11" ht="15">
      <c r="A87" s="607"/>
      <c r="B87" s="607"/>
      <c r="C87" s="607"/>
      <c r="D87" s="607"/>
      <c r="E87" s="607"/>
      <c r="F87" s="607"/>
      <c r="G87" s="607"/>
      <c r="H87" s="607"/>
      <c r="K87" s="610"/>
    </row>
    <row r="88" spans="1:13" ht="15">
      <c r="A88" s="607"/>
      <c r="B88" s="607"/>
      <c r="C88" s="607"/>
      <c r="D88" s="607"/>
      <c r="E88" s="607"/>
      <c r="F88" s="607"/>
      <c r="G88" s="607"/>
      <c r="H88" s="607"/>
      <c r="K88" s="672">
        <v>2</v>
      </c>
      <c r="L88" s="926" t="s">
        <v>3332</v>
      </c>
      <c r="M88" s="927"/>
    </row>
    <row r="89" spans="1:13" ht="15" customHeight="1">
      <c r="A89" s="607"/>
      <c r="B89" s="607"/>
      <c r="C89" s="607"/>
      <c r="D89" s="607"/>
      <c r="E89" s="607"/>
      <c r="F89" s="607"/>
      <c r="G89" s="607"/>
      <c r="H89" s="607"/>
      <c r="K89" s="610"/>
      <c r="L89" s="639" t="s">
        <v>3288</v>
      </c>
      <c r="M89" s="640">
        <v>0.2325</v>
      </c>
    </row>
    <row r="90" spans="1:18" ht="15">
      <c r="A90" s="607"/>
      <c r="B90" s="607"/>
      <c r="C90" s="607"/>
      <c r="D90" s="607"/>
      <c r="E90" s="607"/>
      <c r="F90" s="607"/>
      <c r="G90" s="607"/>
      <c r="H90" s="607"/>
      <c r="K90" s="635"/>
      <c r="L90" s="636" t="s">
        <v>3289</v>
      </c>
      <c r="M90" s="641">
        <v>0.2325</v>
      </c>
      <c r="R90" s="686"/>
    </row>
    <row r="91" spans="1:19" ht="15" customHeight="1" thickBot="1">
      <c r="A91" s="607"/>
      <c r="B91" s="607"/>
      <c r="C91" s="607"/>
      <c r="D91" s="607"/>
      <c r="E91" s="607"/>
      <c r="F91" s="607"/>
      <c r="G91" s="607"/>
      <c r="H91" s="607"/>
      <c r="K91" s="635"/>
      <c r="L91" s="658"/>
      <c r="M91" s="676"/>
      <c r="R91" s="686"/>
      <c r="S91" s="694"/>
    </row>
    <row r="92" spans="1:19" ht="15" customHeight="1" thickTop="1">
      <c r="A92" s="607"/>
      <c r="B92" s="607"/>
      <c r="C92" s="607"/>
      <c r="D92" s="607"/>
      <c r="E92" s="607"/>
      <c r="F92" s="607"/>
      <c r="G92" s="607"/>
      <c r="H92" s="607"/>
      <c r="K92" s="672">
        <v>1</v>
      </c>
      <c r="L92" s="926" t="s">
        <v>3340</v>
      </c>
      <c r="M92" s="927"/>
      <c r="N92" s="607"/>
      <c r="O92" s="920" t="s">
        <v>3221</v>
      </c>
      <c r="P92" s="953"/>
      <c r="S92" s="694"/>
    </row>
    <row r="93" spans="1:16" ht="15" customHeight="1">
      <c r="A93" s="607"/>
      <c r="B93" s="607"/>
      <c r="C93" s="607"/>
      <c r="D93" s="607"/>
      <c r="E93" s="607"/>
      <c r="F93" s="607"/>
      <c r="G93" s="607"/>
      <c r="H93" s="607"/>
      <c r="K93" s="635"/>
      <c r="L93" s="639" t="s">
        <v>3288</v>
      </c>
      <c r="M93" s="640">
        <v>0.4282</v>
      </c>
      <c r="O93" s="954"/>
      <c r="P93" s="955"/>
    </row>
    <row r="94" spans="1:16" ht="15" customHeight="1">
      <c r="A94" s="607"/>
      <c r="B94" s="607"/>
      <c r="C94" s="607"/>
      <c r="D94" s="607"/>
      <c r="E94" s="607"/>
      <c r="F94" s="607"/>
      <c r="G94" s="607"/>
      <c r="H94" s="607"/>
      <c r="K94" s="610"/>
      <c r="L94" s="636" t="s">
        <v>3289</v>
      </c>
      <c r="M94" s="641">
        <v>0.4282</v>
      </c>
      <c r="O94" s="628" t="s">
        <v>3293</v>
      </c>
      <c r="P94" s="629">
        <v>1</v>
      </c>
    </row>
    <row r="95" spans="1:16" ht="15.75" thickBot="1">
      <c r="A95" s="607"/>
      <c r="B95" s="607"/>
      <c r="C95" s="607"/>
      <c r="D95" s="607"/>
      <c r="E95" s="607"/>
      <c r="F95" s="607"/>
      <c r="G95" s="607"/>
      <c r="H95" s="607"/>
      <c r="K95" s="635"/>
      <c r="L95" s="956"/>
      <c r="M95" s="956"/>
      <c r="O95" s="621" t="s">
        <v>3289</v>
      </c>
      <c r="P95" s="631">
        <v>1</v>
      </c>
    </row>
    <row r="96" spans="1:14" ht="15" customHeight="1" thickBot="1" thickTop="1">
      <c r="A96" s="607"/>
      <c r="B96" s="607"/>
      <c r="C96" s="607"/>
      <c r="D96" s="607"/>
      <c r="E96" s="607"/>
      <c r="F96" s="607"/>
      <c r="G96" s="607"/>
      <c r="H96" s="607"/>
      <c r="K96" s="678"/>
      <c r="L96" s="893" t="s">
        <v>3254</v>
      </c>
      <c r="M96" s="930"/>
      <c r="N96" s="613" t="s">
        <v>3292</v>
      </c>
    </row>
    <row r="97" spans="1:16" ht="15.75" thickTop="1">
      <c r="A97" s="607"/>
      <c r="B97" s="607"/>
      <c r="C97" s="607"/>
      <c r="D97" s="607"/>
      <c r="E97" s="607"/>
      <c r="F97" s="607"/>
      <c r="G97" s="607"/>
      <c r="H97" s="607"/>
      <c r="K97" s="677"/>
      <c r="L97" s="617" t="s">
        <v>3288</v>
      </c>
      <c r="M97" s="618">
        <v>1</v>
      </c>
      <c r="N97" s="613" t="s">
        <v>3294</v>
      </c>
      <c r="O97" s="920" t="s">
        <v>3333</v>
      </c>
      <c r="P97" s="957"/>
    </row>
    <row r="98" spans="1:16" ht="15.75" thickBot="1">
      <c r="A98" s="607"/>
      <c r="B98" s="607"/>
      <c r="C98" s="607"/>
      <c r="D98" s="607"/>
      <c r="E98" s="607"/>
      <c r="F98" s="607"/>
      <c r="G98" s="607"/>
      <c r="H98" s="607"/>
      <c r="K98" s="677"/>
      <c r="L98" s="621" t="s">
        <v>3289</v>
      </c>
      <c r="M98" s="622">
        <v>1</v>
      </c>
      <c r="O98" s="958"/>
      <c r="P98" s="959"/>
    </row>
    <row r="99" spans="1:16" ht="15.75" thickTop="1">
      <c r="A99" s="607"/>
      <c r="B99" s="607"/>
      <c r="C99" s="607"/>
      <c r="D99" s="607"/>
      <c r="E99" s="607"/>
      <c r="F99" s="607"/>
      <c r="G99" s="607"/>
      <c r="H99" s="607"/>
      <c r="O99" s="628" t="s">
        <v>3293</v>
      </c>
      <c r="P99" s="629">
        <v>1</v>
      </c>
    </row>
    <row r="100" spans="1:16" ht="15.75" thickBot="1">
      <c r="A100" s="607"/>
      <c r="B100" s="607"/>
      <c r="C100" s="607"/>
      <c r="D100" s="607"/>
      <c r="E100" s="607"/>
      <c r="F100" s="607"/>
      <c r="G100" s="607"/>
      <c r="H100" s="607"/>
      <c r="K100" s="677"/>
      <c r="L100" s="677"/>
      <c r="M100" s="677"/>
      <c r="N100" s="607"/>
      <c r="O100" s="621" t="s">
        <v>3289</v>
      </c>
      <c r="P100" s="631">
        <v>1</v>
      </c>
    </row>
    <row r="101" spans="1:14" ht="15.75" thickTop="1">
      <c r="A101" s="607"/>
      <c r="B101" s="607"/>
      <c r="C101" s="607"/>
      <c r="D101" s="607"/>
      <c r="E101" s="607"/>
      <c r="F101" s="607"/>
      <c r="G101" s="607"/>
      <c r="H101" s="607"/>
      <c r="K101" s="609">
        <v>2</v>
      </c>
      <c r="L101" s="926" t="s">
        <v>3367</v>
      </c>
      <c r="M101" s="927"/>
      <c r="N101" s="607"/>
    </row>
    <row r="102" spans="1:16" ht="15">
      <c r="A102" s="607"/>
      <c r="B102" s="607"/>
      <c r="C102" s="607"/>
      <c r="D102" s="607"/>
      <c r="E102" s="607"/>
      <c r="F102" s="607"/>
      <c r="G102" s="607"/>
      <c r="H102" s="607"/>
      <c r="K102" s="677"/>
      <c r="L102" s="639" t="s">
        <v>3288</v>
      </c>
      <c r="M102" s="640">
        <v>1</v>
      </c>
      <c r="N102" s="607">
        <v>2</v>
      </c>
      <c r="O102" s="928" t="s">
        <v>3341</v>
      </c>
      <c r="P102" s="943"/>
    </row>
    <row r="103" spans="1:16" ht="15">
      <c r="A103" s="607"/>
      <c r="B103" s="607"/>
      <c r="C103" s="607"/>
      <c r="D103" s="607"/>
      <c r="E103" s="607"/>
      <c r="F103" s="607"/>
      <c r="G103" s="607"/>
      <c r="H103" s="607"/>
      <c r="K103" s="677"/>
      <c r="L103" s="636" t="s">
        <v>3289</v>
      </c>
      <c r="M103" s="641">
        <v>1</v>
      </c>
      <c r="O103" s="944"/>
      <c r="P103" s="945"/>
    </row>
    <row r="104" spans="1:16" ht="15">
      <c r="A104" s="607"/>
      <c r="B104" s="607"/>
      <c r="C104" s="607"/>
      <c r="D104" s="607"/>
      <c r="E104" s="607"/>
      <c r="F104" s="607"/>
      <c r="G104" s="607"/>
      <c r="H104" s="607"/>
      <c r="N104" s="607"/>
      <c r="O104" s="652" t="s">
        <v>3293</v>
      </c>
      <c r="P104" s="653">
        <v>1</v>
      </c>
    </row>
    <row r="105" spans="1:16" ht="15.75" thickBot="1">
      <c r="A105" s="607"/>
      <c r="B105" s="607"/>
      <c r="C105" s="607"/>
      <c r="D105" s="607"/>
      <c r="E105" s="607"/>
      <c r="F105" s="607"/>
      <c r="G105" s="607"/>
      <c r="H105" s="607"/>
      <c r="N105" s="677"/>
      <c r="O105" s="636" t="s">
        <v>3289</v>
      </c>
      <c r="P105" s="684">
        <v>1</v>
      </c>
    </row>
    <row r="106" spans="1:13" ht="15.75" thickTop="1">
      <c r="A106" s="607"/>
      <c r="B106" s="607"/>
      <c r="C106" s="607"/>
      <c r="D106" s="607"/>
      <c r="E106" s="607"/>
      <c r="F106" s="607"/>
      <c r="G106" s="607"/>
      <c r="H106" s="607"/>
      <c r="K106" s="946" t="s">
        <v>3334</v>
      </c>
      <c r="L106" s="947"/>
      <c r="M106" s="948"/>
    </row>
    <row r="107" spans="1:13" ht="15.75" thickBot="1">
      <c r="A107" s="607"/>
      <c r="B107" s="607"/>
      <c r="C107" s="607"/>
      <c r="D107" s="607"/>
      <c r="E107" s="607"/>
      <c r="F107" s="607"/>
      <c r="G107" s="607"/>
      <c r="H107" s="607"/>
      <c r="K107" s="949"/>
      <c r="L107" s="950"/>
      <c r="M107" s="951"/>
    </row>
    <row r="108" spans="1:11" ht="9" customHeight="1" thickTop="1">
      <c r="A108" s="607"/>
      <c r="B108" s="607"/>
      <c r="C108" s="607"/>
      <c r="D108" s="607"/>
      <c r="E108" s="607"/>
      <c r="F108" s="607"/>
      <c r="G108" s="607"/>
      <c r="H108" s="607"/>
      <c r="K108" s="613"/>
    </row>
    <row r="109" spans="1:11" ht="15">
      <c r="A109" s="607"/>
      <c r="B109" s="607"/>
      <c r="C109" s="607"/>
      <c r="D109" s="607"/>
      <c r="E109" s="607"/>
      <c r="F109" s="607"/>
      <c r="G109" s="607"/>
      <c r="H109" s="607"/>
      <c r="K109" s="651" t="s">
        <v>3335</v>
      </c>
    </row>
    <row r="110" spans="1:13" ht="15">
      <c r="A110" s="607"/>
      <c r="B110" s="607"/>
      <c r="C110" s="607"/>
      <c r="D110" s="607"/>
      <c r="E110" s="607"/>
      <c r="F110" s="607"/>
      <c r="G110" s="607"/>
      <c r="H110" s="607"/>
      <c r="K110" s="952" t="s">
        <v>3336</v>
      </c>
      <c r="L110" s="952"/>
      <c r="M110" s="952"/>
    </row>
    <row r="111" spans="1:13" ht="15">
      <c r="A111" s="607"/>
      <c r="B111" s="607"/>
      <c r="C111" s="607"/>
      <c r="D111" s="607"/>
      <c r="E111" s="607"/>
      <c r="F111" s="607"/>
      <c r="G111" s="607"/>
      <c r="H111" s="607"/>
      <c r="K111" s="952"/>
      <c r="L111" s="952"/>
      <c r="M111" s="952"/>
    </row>
    <row r="112" spans="1:13" ht="15">
      <c r="A112" s="607"/>
      <c r="B112" s="607"/>
      <c r="C112" s="607"/>
      <c r="D112" s="607"/>
      <c r="E112" s="607"/>
      <c r="F112" s="607"/>
      <c r="G112" s="607"/>
      <c r="H112" s="607"/>
      <c r="K112" s="613" t="s">
        <v>3337</v>
      </c>
      <c r="L112" s="686"/>
      <c r="M112" s="686"/>
    </row>
    <row r="113" spans="1:13" ht="15">
      <c r="A113" s="607"/>
      <c r="B113" s="607"/>
      <c r="C113" s="607"/>
      <c r="D113" s="607"/>
      <c r="E113" s="607"/>
      <c r="F113" s="607"/>
      <c r="G113" s="607"/>
      <c r="H113" s="607"/>
      <c r="K113" s="613" t="s">
        <v>3338</v>
      </c>
      <c r="L113" s="686"/>
      <c r="M113" s="686"/>
    </row>
    <row r="114" spans="1:13" ht="15">
      <c r="A114" s="607"/>
      <c r="B114" s="607"/>
      <c r="C114" s="607"/>
      <c r="D114" s="607"/>
      <c r="E114" s="607"/>
      <c r="F114" s="607"/>
      <c r="G114" s="607"/>
      <c r="H114" s="607"/>
      <c r="K114" s="613"/>
      <c r="L114" s="686"/>
      <c r="M114" s="686"/>
    </row>
    <row r="115" spans="1:13" ht="15">
      <c r="A115" s="607"/>
      <c r="B115" s="607"/>
      <c r="C115" s="607"/>
      <c r="D115" s="607"/>
      <c r="E115" s="607"/>
      <c r="F115" s="607"/>
      <c r="G115" s="607"/>
      <c r="H115" s="607"/>
      <c r="K115" s="647"/>
      <c r="L115" s="695"/>
      <c r="M115" s="695"/>
    </row>
    <row r="116" spans="1:13" ht="15">
      <c r="A116" s="607"/>
      <c r="B116" s="607"/>
      <c r="C116" s="607"/>
      <c r="D116" s="607"/>
      <c r="E116" s="607"/>
      <c r="F116" s="607"/>
      <c r="G116" s="607"/>
      <c r="H116" s="607"/>
      <c r="K116" s="613"/>
      <c r="L116" s="686"/>
      <c r="M116" s="686"/>
    </row>
    <row r="117" spans="1:13" ht="15">
      <c r="A117" s="607"/>
      <c r="B117" s="607"/>
      <c r="C117" s="607"/>
      <c r="D117" s="607"/>
      <c r="E117" s="607"/>
      <c r="F117" s="607"/>
      <c r="G117" s="607"/>
      <c r="H117" s="607"/>
      <c r="K117" s="613"/>
      <c r="L117" s="686"/>
      <c r="M117" s="686"/>
    </row>
    <row r="118" spans="1:14" ht="15">
      <c r="A118" s="607"/>
      <c r="B118" s="607"/>
      <c r="C118" s="607"/>
      <c r="D118" s="607"/>
      <c r="E118" s="607"/>
      <c r="F118" s="607"/>
      <c r="G118" s="607"/>
      <c r="H118" s="607"/>
      <c r="K118" s="647"/>
      <c r="L118" s="695"/>
      <c r="M118" s="695"/>
      <c r="N118" s="609"/>
    </row>
    <row r="119" spans="1:13" ht="15">
      <c r="A119" s="607"/>
      <c r="B119" s="607"/>
      <c r="C119" s="607"/>
      <c r="D119" s="607"/>
      <c r="E119" s="607"/>
      <c r="F119" s="607"/>
      <c r="G119" s="607"/>
      <c r="H119" s="607"/>
      <c r="K119" s="613"/>
      <c r="L119" s="686"/>
      <c r="M119" s="686"/>
    </row>
    <row r="120" spans="1:11" ht="15">
      <c r="A120" s="607"/>
      <c r="B120" s="607"/>
      <c r="C120" s="607"/>
      <c r="D120" s="607"/>
      <c r="E120" s="607"/>
      <c r="F120" s="607"/>
      <c r="G120" s="607"/>
      <c r="H120" s="607"/>
      <c r="K120" s="613"/>
    </row>
    <row r="121" spans="1:8" ht="15">
      <c r="A121" s="607"/>
      <c r="B121" s="607"/>
      <c r="C121" s="607"/>
      <c r="D121" s="607"/>
      <c r="E121" s="607"/>
      <c r="F121" s="607"/>
      <c r="G121" s="607"/>
      <c r="H121" s="607"/>
    </row>
    <row r="122" spans="1:8" ht="15">
      <c r="A122" s="607"/>
      <c r="B122" s="607"/>
      <c r="C122" s="607"/>
      <c r="D122" s="607"/>
      <c r="E122" s="607"/>
      <c r="F122" s="607"/>
      <c r="G122" s="607"/>
      <c r="H122" s="607"/>
    </row>
    <row r="123" spans="1:8" ht="15">
      <c r="A123" s="607"/>
      <c r="B123" s="607"/>
      <c r="C123" s="607"/>
      <c r="D123" s="607"/>
      <c r="E123" s="607"/>
      <c r="F123" s="607"/>
      <c r="G123" s="607"/>
      <c r="H123" s="607"/>
    </row>
    <row r="124" spans="1:8" ht="15">
      <c r="A124" s="607"/>
      <c r="B124" s="607"/>
      <c r="C124" s="607"/>
      <c r="D124" s="607"/>
      <c r="E124" s="607"/>
      <c r="F124" s="607"/>
      <c r="G124" s="607"/>
      <c r="H124" s="607"/>
    </row>
    <row r="125" spans="1:8" ht="15">
      <c r="A125" s="607"/>
      <c r="B125" s="607"/>
      <c r="C125" s="607"/>
      <c r="D125" s="607"/>
      <c r="E125" s="607"/>
      <c r="F125" s="607"/>
      <c r="G125" s="607"/>
      <c r="H125" s="607"/>
    </row>
    <row r="126" spans="1:8" ht="15">
      <c r="A126" s="607"/>
      <c r="B126" s="607"/>
      <c r="C126" s="607"/>
      <c r="D126" s="607"/>
      <c r="E126" s="607"/>
      <c r="F126" s="607"/>
      <c r="G126" s="607"/>
      <c r="H126" s="607"/>
    </row>
  </sheetData>
  <mergeCells count="44">
    <mergeCell ref="K110:M111"/>
    <mergeCell ref="L95:M95"/>
    <mergeCell ref="L96:M96"/>
    <mergeCell ref="O97:P98"/>
    <mergeCell ref="L101:M101"/>
    <mergeCell ref="O102:P103"/>
    <mergeCell ref="K106:M107"/>
    <mergeCell ref="O70:P70"/>
    <mergeCell ref="L74:M75"/>
    <mergeCell ref="L80:M80"/>
    <mergeCell ref="L88:M88"/>
    <mergeCell ref="L92:M92"/>
    <mergeCell ref="O92:P93"/>
    <mergeCell ref="O47:P47"/>
    <mergeCell ref="G50:G60"/>
    <mergeCell ref="L51:M51"/>
    <mergeCell ref="L56:M56"/>
    <mergeCell ref="L60:M60"/>
    <mergeCell ref="E47:E63"/>
    <mergeCell ref="L47:M47"/>
    <mergeCell ref="L69:M69"/>
    <mergeCell ref="L19:M19"/>
    <mergeCell ref="L23:M23"/>
    <mergeCell ref="L65:M65"/>
    <mergeCell ref="L35:M35"/>
    <mergeCell ref="L39:M39"/>
    <mergeCell ref="I41:I69"/>
    <mergeCell ref="L43:M43"/>
    <mergeCell ref="O23:P23"/>
    <mergeCell ref="L27:M27"/>
    <mergeCell ref="O27:P27"/>
    <mergeCell ref="L31:M31"/>
    <mergeCell ref="A8:D8"/>
    <mergeCell ref="A9:D9"/>
    <mergeCell ref="A10:D10"/>
    <mergeCell ref="A11:D11"/>
    <mergeCell ref="A12:D12"/>
    <mergeCell ref="A13:D13"/>
    <mergeCell ref="A7:C7"/>
    <mergeCell ref="A1:C1"/>
    <mergeCell ref="A2:D2"/>
    <mergeCell ref="A3:D3"/>
    <mergeCell ref="A4:C5"/>
    <mergeCell ref="D4:D5"/>
  </mergeCells>
  <printOptions/>
  <pageMargins left="0.7" right="0.7" top="0.787401575" bottom="0.787401575" header="0.3" footer="0.3"/>
  <pageSetup horizontalDpi="600" verticalDpi="600" orientation="landscape" paperSize="9" r:id="rId2"/>
  <headerFooter>
    <oddHeader xml:space="preserve">&amp;L&amp;10&amp;"Arial"Interní
&amp;"Arial"&amp;06 </oddHeader>
  </headerFooter>
  <rowBreaks count="3" manualBreakCount="3">
    <brk id="14" max="16383" man="1"/>
    <brk id="41" max="16383" man="1"/>
    <brk id="67" max="16383" man="1"/>
  </rowBreaks>
  <colBreaks count="1" manualBreakCount="1">
    <brk id="9" max="16383" man="1"/>
  </colBreaks>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22"/>
  <sheetViews>
    <sheetView view="pageBreakPreview" zoomScaleSheetLayoutView="100" workbookViewId="0" topLeftCell="A1">
      <selection activeCell="E1" sqref="E1"/>
    </sheetView>
  </sheetViews>
  <sheetFormatPr defaultColWidth="9.140625" defaultRowHeight="15"/>
  <cols>
    <col min="1" max="1" width="6.28125" style="0" customWidth="1"/>
    <col min="2" max="4" width="39.7109375" style="0" customWidth="1"/>
  </cols>
  <sheetData>
    <row r="1" spans="1:4" ht="15">
      <c r="A1" s="415" t="s">
        <v>944</v>
      </c>
      <c r="B1" s="416"/>
      <c r="C1" s="353"/>
      <c r="D1" s="354"/>
    </row>
    <row r="2" spans="1:4" ht="15">
      <c r="A2" s="417" t="s">
        <v>8</v>
      </c>
      <c r="B2" s="418"/>
      <c r="C2" s="350"/>
      <c r="D2" s="393"/>
    </row>
    <row r="3" spans="1:4" ht="15.75" thickBot="1">
      <c r="A3" s="725"/>
      <c r="B3" s="726"/>
      <c r="C3" s="726"/>
      <c r="D3" s="783"/>
    </row>
    <row r="4" spans="1:4" ht="20.1" customHeight="1">
      <c r="A4" s="784" t="s">
        <v>8</v>
      </c>
      <c r="B4" s="785"/>
      <c r="C4" s="862"/>
      <c r="D4" s="972"/>
    </row>
    <row r="5" spans="1:4" ht="20.1" customHeight="1" thickBot="1">
      <c r="A5" s="973" t="s">
        <v>3120</v>
      </c>
      <c r="B5" s="974"/>
      <c r="C5" s="975"/>
      <c r="D5" s="976"/>
    </row>
    <row r="6" spans="1:4" ht="15" customHeight="1" thickBot="1">
      <c r="A6" s="966" t="s">
        <v>3190</v>
      </c>
      <c r="B6" s="967"/>
      <c r="C6" s="970" t="str">
        <f>Obsah!C4</f>
        <v>(30/06/2017)</v>
      </c>
      <c r="D6" s="971"/>
    </row>
    <row r="7" spans="1:4" ht="15.75" thickBot="1">
      <c r="A7" s="968" t="s">
        <v>85</v>
      </c>
      <c r="B7" s="44" t="s">
        <v>84</v>
      </c>
      <c r="C7" s="499" t="s">
        <v>83</v>
      </c>
      <c r="D7" s="490" t="s">
        <v>82</v>
      </c>
    </row>
    <row r="8" spans="1:4" ht="39.75" customHeight="1">
      <c r="A8" s="969"/>
      <c r="B8" s="487" t="s">
        <v>81</v>
      </c>
      <c r="C8" s="500" t="s">
        <v>975</v>
      </c>
      <c r="D8" s="491" t="s">
        <v>80</v>
      </c>
    </row>
    <row r="9" spans="1:4" ht="39">
      <c r="A9" s="38">
        <v>1</v>
      </c>
      <c r="B9" s="492" t="s">
        <v>3272</v>
      </c>
      <c r="C9" s="501" t="s">
        <v>3258</v>
      </c>
      <c r="D9" s="493" t="s">
        <v>3273</v>
      </c>
    </row>
    <row r="10" spans="1:4" ht="51.75">
      <c r="A10" s="38">
        <v>2</v>
      </c>
      <c r="B10" s="492" t="s">
        <v>3274</v>
      </c>
      <c r="C10" s="501" t="s">
        <v>3259</v>
      </c>
      <c r="D10" s="493"/>
    </row>
    <row r="11" spans="1:4" ht="12" customHeight="1">
      <c r="A11" s="38">
        <v>3</v>
      </c>
      <c r="B11" s="494"/>
      <c r="C11" s="501" t="s">
        <v>3260</v>
      </c>
      <c r="D11" s="493"/>
    </row>
    <row r="12" spans="1:4" ht="12" customHeight="1">
      <c r="A12" s="38">
        <v>4</v>
      </c>
      <c r="B12" s="494"/>
      <c r="C12" s="501" t="s">
        <v>3261</v>
      </c>
      <c r="D12" s="493"/>
    </row>
    <row r="13" spans="1:4" ht="25.5">
      <c r="A13" s="488">
        <v>5</v>
      </c>
      <c r="B13" s="495"/>
      <c r="C13" s="501" t="s">
        <v>3262</v>
      </c>
      <c r="D13" s="496"/>
    </row>
    <row r="14" spans="1:4" ht="15">
      <c r="A14" s="488">
        <v>6</v>
      </c>
      <c r="B14" s="495"/>
      <c r="C14" s="501" t="s">
        <v>3263</v>
      </c>
      <c r="D14" s="496"/>
    </row>
    <row r="15" spans="1:4" ht="15">
      <c r="A15" s="488">
        <v>7</v>
      </c>
      <c r="B15" s="495"/>
      <c r="C15" s="501" t="s">
        <v>3264</v>
      </c>
      <c r="D15" s="496"/>
    </row>
    <row r="16" spans="1:4" ht="51">
      <c r="A16" s="488">
        <v>8</v>
      </c>
      <c r="B16" s="495"/>
      <c r="C16" s="501" t="s">
        <v>3265</v>
      </c>
      <c r="D16" s="496"/>
    </row>
    <row r="17" spans="1:4" ht="63.75">
      <c r="A17" s="488">
        <v>9</v>
      </c>
      <c r="B17" s="495"/>
      <c r="C17" s="501" t="s">
        <v>3266</v>
      </c>
      <c r="D17" s="496"/>
    </row>
    <row r="18" spans="1:4" ht="25.5">
      <c r="A18" s="488">
        <v>10</v>
      </c>
      <c r="B18" s="495"/>
      <c r="C18" s="501" t="s">
        <v>3267</v>
      </c>
      <c r="D18" s="496"/>
    </row>
    <row r="19" spans="1:4" ht="25.5">
      <c r="A19" s="488">
        <v>11</v>
      </c>
      <c r="B19" s="495"/>
      <c r="C19" s="501" t="s">
        <v>3268</v>
      </c>
      <c r="D19" s="496"/>
    </row>
    <row r="20" spans="1:4" ht="25.5">
      <c r="A20" s="488">
        <v>12</v>
      </c>
      <c r="B20" s="495"/>
      <c r="C20" s="501" t="s">
        <v>3269</v>
      </c>
      <c r="D20" s="496"/>
    </row>
    <row r="21" spans="1:4" ht="25.5">
      <c r="A21" s="488">
        <v>13</v>
      </c>
      <c r="B21" s="495"/>
      <c r="C21" s="501" t="s">
        <v>3270</v>
      </c>
      <c r="D21" s="496"/>
    </row>
    <row r="22" spans="1:4" ht="15.75" thickBot="1">
      <c r="A22" s="489">
        <v>14</v>
      </c>
      <c r="B22" s="497"/>
      <c r="C22" s="502" t="s">
        <v>3271</v>
      </c>
      <c r="D22" s="498"/>
    </row>
  </sheetData>
  <mergeCells count="6">
    <mergeCell ref="A6:B6"/>
    <mergeCell ref="A7:A8"/>
    <mergeCell ref="C6:D6"/>
    <mergeCell ref="A3:D3"/>
    <mergeCell ref="A4:D4"/>
    <mergeCell ref="A5:D5"/>
  </mergeCells>
  <printOptions/>
  <pageMargins left="0.7" right="0.7" top="0.787401575" bottom="0.787401575" header="0.3" footer="0.3"/>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
  <sheetViews>
    <sheetView view="pageBreakPreview" zoomScaleSheetLayoutView="100" workbookViewId="0" topLeftCell="B1">
      <selection activeCell="I1" sqref="I1"/>
    </sheetView>
  </sheetViews>
  <sheetFormatPr defaultColWidth="9.140625" defaultRowHeight="15"/>
  <cols>
    <col min="1" max="1" width="47.28125" style="0" customWidth="1"/>
    <col min="2" max="2" width="36.7109375" style="0" customWidth="1"/>
    <col min="3" max="3" width="34.28125" style="0" customWidth="1"/>
    <col min="4" max="7" width="16.57421875" style="0" customWidth="1"/>
    <col min="8" max="8" width="16.7109375" style="0" customWidth="1"/>
  </cols>
  <sheetData>
    <row r="1" spans="1:8" ht="15">
      <c r="A1" s="779" t="s">
        <v>945</v>
      </c>
      <c r="B1" s="780"/>
      <c r="C1" s="353"/>
      <c r="D1" s="353"/>
      <c r="E1" s="353"/>
      <c r="F1" s="353"/>
      <c r="G1" s="353"/>
      <c r="H1" s="354"/>
    </row>
    <row r="2" spans="1:8" ht="15">
      <c r="A2" s="781" t="s">
        <v>111</v>
      </c>
      <c r="B2" s="782"/>
      <c r="C2" s="350"/>
      <c r="D2" s="350"/>
      <c r="E2" s="350"/>
      <c r="F2" s="350"/>
      <c r="G2" s="350"/>
      <c r="H2" s="393"/>
    </row>
    <row r="3" spans="1:8" ht="15" customHeight="1" thickBot="1">
      <c r="A3" s="725"/>
      <c r="B3" s="726"/>
      <c r="C3" s="726"/>
      <c r="D3" s="726"/>
      <c r="E3" s="726"/>
      <c r="F3" s="726"/>
      <c r="G3" s="726"/>
      <c r="H3" s="783"/>
    </row>
    <row r="4" spans="1:8" ht="20.1" customHeight="1">
      <c r="A4" s="784" t="s">
        <v>7</v>
      </c>
      <c r="B4" s="785"/>
      <c r="C4" s="785"/>
      <c r="D4" s="785"/>
      <c r="E4" s="785"/>
      <c r="F4" s="785"/>
      <c r="G4" s="785"/>
      <c r="H4" s="788" t="s">
        <v>3120</v>
      </c>
    </row>
    <row r="5" spans="1:8" ht="18.75" customHeight="1" thickBot="1">
      <c r="A5" s="786"/>
      <c r="B5" s="787"/>
      <c r="C5" s="787"/>
      <c r="D5" s="787"/>
      <c r="E5" s="787"/>
      <c r="F5" s="787"/>
      <c r="G5" s="787"/>
      <c r="H5" s="789"/>
    </row>
    <row r="6" spans="1:8" ht="15.75" thickBot="1">
      <c r="A6" s="790" t="s">
        <v>3190</v>
      </c>
      <c r="B6" s="791"/>
      <c r="C6" s="792"/>
      <c r="D6" s="970" t="str">
        <f>Obsah!C4</f>
        <v>(30/06/2017)</v>
      </c>
      <c r="E6" s="979"/>
      <c r="F6" s="979"/>
      <c r="G6" s="980"/>
      <c r="H6" s="46"/>
    </row>
    <row r="7" spans="1:8" ht="36" customHeight="1">
      <c r="A7" s="983" t="s">
        <v>976</v>
      </c>
      <c r="B7" s="984"/>
      <c r="C7" s="985"/>
      <c r="D7" s="45" t="s">
        <v>110</v>
      </c>
      <c r="E7" s="45" t="s">
        <v>109</v>
      </c>
      <c r="F7" s="45" t="s">
        <v>108</v>
      </c>
      <c r="G7" s="45" t="s">
        <v>107</v>
      </c>
      <c r="H7" s="989"/>
    </row>
    <row r="8" spans="1:8" ht="15.75" customHeight="1" thickBot="1">
      <c r="A8" s="986"/>
      <c r="B8" s="987"/>
      <c r="C8" s="988"/>
      <c r="D8" s="212" t="s">
        <v>3380</v>
      </c>
      <c r="E8" s="212" t="s">
        <v>3368</v>
      </c>
      <c r="F8" s="212" t="s">
        <v>3356</v>
      </c>
      <c r="G8" s="212" t="s">
        <v>3347</v>
      </c>
      <c r="H8" s="990"/>
    </row>
    <row r="9" spans="1:8" s="7" customFormat="1" ht="30" customHeight="1">
      <c r="A9" s="814" t="s">
        <v>105</v>
      </c>
      <c r="B9" s="981"/>
      <c r="C9" s="213" t="s">
        <v>985</v>
      </c>
      <c r="D9" s="568"/>
      <c r="E9" s="567"/>
      <c r="F9" s="567"/>
      <c r="G9" s="567"/>
      <c r="H9" s="773" t="s">
        <v>104</v>
      </c>
    </row>
    <row r="10" spans="1:8" ht="23.25" customHeight="1" thickBot="1">
      <c r="A10" s="978"/>
      <c r="B10" s="982"/>
      <c r="C10" s="214" t="s">
        <v>986</v>
      </c>
      <c r="D10" s="107"/>
      <c r="E10" s="107"/>
      <c r="F10" s="107"/>
      <c r="G10" s="107"/>
      <c r="H10" s="775"/>
    </row>
    <row r="11" spans="1:8" ht="14.25" customHeight="1">
      <c r="A11" s="814" t="s">
        <v>103</v>
      </c>
      <c r="B11" s="413" t="s">
        <v>102</v>
      </c>
      <c r="C11" s="413"/>
      <c r="D11" s="529">
        <v>0.3075</v>
      </c>
      <c r="E11" s="529">
        <v>0.2</v>
      </c>
      <c r="F11" s="529">
        <v>0.31</v>
      </c>
      <c r="G11" s="529">
        <v>0.25</v>
      </c>
      <c r="H11" s="773" t="s">
        <v>101</v>
      </c>
    </row>
    <row r="12" spans="1:8" ht="14.25" customHeight="1">
      <c r="A12" s="977"/>
      <c r="B12" s="9" t="s">
        <v>100</v>
      </c>
      <c r="C12" s="9"/>
      <c r="D12" s="530">
        <v>0.3075</v>
      </c>
      <c r="E12" s="530">
        <v>0.2</v>
      </c>
      <c r="F12" s="530">
        <v>0.31</v>
      </c>
      <c r="G12" s="530">
        <v>0.25</v>
      </c>
      <c r="H12" s="774"/>
    </row>
    <row r="13" spans="1:8" ht="14.25" customHeight="1" thickBot="1">
      <c r="A13" s="978"/>
      <c r="B13" s="107" t="s">
        <v>99</v>
      </c>
      <c r="C13" s="107"/>
      <c r="D13" s="709">
        <v>0.3075</v>
      </c>
      <c r="E13" s="531">
        <v>0.2</v>
      </c>
      <c r="F13" s="531">
        <v>0.31</v>
      </c>
      <c r="G13" s="531">
        <v>0.25</v>
      </c>
      <c r="H13" s="775"/>
    </row>
    <row r="14" spans="1:8" ht="14.25" customHeight="1">
      <c r="A14" s="814" t="s">
        <v>98</v>
      </c>
      <c r="B14" s="413" t="s">
        <v>97</v>
      </c>
      <c r="C14" s="413"/>
      <c r="D14" s="568"/>
      <c r="E14" s="567"/>
      <c r="F14" s="567"/>
      <c r="G14" s="567"/>
      <c r="H14" s="773" t="s">
        <v>96</v>
      </c>
    </row>
    <row r="15" spans="1:8" ht="24" customHeight="1">
      <c r="A15" s="977"/>
      <c r="B15" s="9" t="s">
        <v>88</v>
      </c>
      <c r="C15" s="9"/>
      <c r="D15" s="9"/>
      <c r="E15" s="9"/>
      <c r="F15" s="9"/>
      <c r="G15" s="9"/>
      <c r="H15" s="774"/>
    </row>
    <row r="16" spans="1:8" ht="14.25" customHeight="1">
      <c r="A16" s="977"/>
      <c r="B16" s="9" t="s">
        <v>95</v>
      </c>
      <c r="C16" s="9"/>
      <c r="D16" s="9"/>
      <c r="E16" s="9"/>
      <c r="F16" s="9"/>
      <c r="G16" s="9"/>
      <c r="H16" s="774"/>
    </row>
    <row r="17" spans="1:8" ht="14.25" customHeight="1">
      <c r="A17" s="977"/>
      <c r="B17" s="9" t="s">
        <v>86</v>
      </c>
      <c r="C17" s="9"/>
      <c r="D17" s="9"/>
      <c r="E17" s="9"/>
      <c r="F17" s="9"/>
      <c r="G17" s="9"/>
      <c r="H17" s="774"/>
    </row>
    <row r="18" spans="1:8" ht="25.5" customHeight="1" thickBot="1">
      <c r="A18" s="978"/>
      <c r="B18" s="107" t="s">
        <v>94</v>
      </c>
      <c r="C18" s="107"/>
      <c r="D18" s="107"/>
      <c r="E18" s="107"/>
      <c r="F18" s="107"/>
      <c r="G18" s="107"/>
      <c r="H18" s="775"/>
    </row>
    <row r="19" spans="1:8" ht="24.75" customHeight="1">
      <c r="A19" s="814" t="s">
        <v>93</v>
      </c>
      <c r="B19" s="413" t="s">
        <v>92</v>
      </c>
      <c r="C19" s="413"/>
      <c r="D19" s="596">
        <v>0.764942786656</v>
      </c>
      <c r="E19" s="596">
        <v>0.8135778548910929</v>
      </c>
      <c r="F19" s="596">
        <v>0.68</v>
      </c>
      <c r="G19" s="530">
        <v>0.7929391751354048</v>
      </c>
      <c r="H19" s="773" t="s">
        <v>91</v>
      </c>
    </row>
    <row r="20" spans="1:8" ht="24.75" customHeight="1">
      <c r="A20" s="977"/>
      <c r="B20" s="9" t="s">
        <v>90</v>
      </c>
      <c r="C20" s="9"/>
      <c r="D20" s="558">
        <v>3.2542833966832014</v>
      </c>
      <c r="E20" s="558">
        <v>4.364169580903619</v>
      </c>
      <c r="F20" s="530">
        <v>2.31</v>
      </c>
      <c r="G20" s="530">
        <v>3.829495914348446</v>
      </c>
      <c r="H20" s="774"/>
    </row>
    <row r="21" spans="1:8" ht="24.75" customHeight="1">
      <c r="A21" s="977"/>
      <c r="B21" s="9" t="s">
        <v>89</v>
      </c>
      <c r="C21" s="9"/>
      <c r="D21" s="559">
        <v>0.008597056066137707</v>
      </c>
      <c r="E21" s="559">
        <v>0.022994887048361622</v>
      </c>
      <c r="F21" s="544">
        <v>0.0187</v>
      </c>
      <c r="G21" s="544">
        <v>0.015172493178894828</v>
      </c>
      <c r="H21" s="774"/>
    </row>
    <row r="22" spans="1:8" ht="24.75" customHeight="1">
      <c r="A22" s="977"/>
      <c r="B22" s="9" t="s">
        <v>88</v>
      </c>
      <c r="C22" s="9"/>
      <c r="D22" s="544">
        <v>0.05936464391292719</v>
      </c>
      <c r="E22" s="544">
        <v>0.17124121070463907</v>
      </c>
      <c r="F22" s="544">
        <v>0.1158</v>
      </c>
      <c r="G22" s="544">
        <v>0.08091302488879414</v>
      </c>
      <c r="H22" s="774"/>
    </row>
    <row r="23" spans="1:8" ht="24.75" customHeight="1">
      <c r="A23" s="977"/>
      <c r="B23" s="9" t="s">
        <v>87</v>
      </c>
      <c r="C23" s="9"/>
      <c r="D23" s="559">
        <f>'I. Část 7'!D75/'I. Část 7'!D28</f>
        <v>0.07670779685264664</v>
      </c>
      <c r="E23" s="559">
        <v>0.19673566878980892</v>
      </c>
      <c r="F23" s="544">
        <v>0.1713</v>
      </c>
      <c r="G23" s="544">
        <v>0.1430557033827737</v>
      </c>
      <c r="H23" s="774"/>
    </row>
    <row r="24" spans="1:8" ht="14.25" customHeight="1" thickBot="1">
      <c r="A24" s="978"/>
      <c r="B24" s="107" t="s">
        <v>86</v>
      </c>
      <c r="C24" s="107"/>
      <c r="D24" s="545">
        <v>2528.027950310559</v>
      </c>
      <c r="E24" s="545">
        <v>2765.1376146788994</v>
      </c>
      <c r="F24" s="545">
        <v>2590</v>
      </c>
      <c r="G24" s="545">
        <v>2629.3333333333335</v>
      </c>
      <c r="H24" s="775"/>
    </row>
  </sheetData>
  <mergeCells count="17">
    <mergeCell ref="A3:H3"/>
    <mergeCell ref="A14:A18"/>
    <mergeCell ref="A6:C6"/>
    <mergeCell ref="D6:G6"/>
    <mergeCell ref="A1:B1"/>
    <mergeCell ref="A2:B2"/>
    <mergeCell ref="A4:G5"/>
    <mergeCell ref="H4:H5"/>
    <mergeCell ref="A9:B10"/>
    <mergeCell ref="A7:C8"/>
    <mergeCell ref="H9:H10"/>
    <mergeCell ref="H7:H8"/>
    <mergeCell ref="H19:H24"/>
    <mergeCell ref="H14:H18"/>
    <mergeCell ref="H11:H13"/>
    <mergeCell ref="A19:A24"/>
    <mergeCell ref="A11:A13"/>
  </mergeCells>
  <printOptions/>
  <pageMargins left="0.7" right="0.7" top="0.787401575" bottom="0.787401575"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Česká národní banka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Kofroň Jan</dc:creator>
  <cp:keywords/>
  <dc:description/>
  <cp:lastModifiedBy>Daniel Béreš</cp:lastModifiedBy>
  <cp:lastPrinted>2016-04-07T08:34:49Z</cp:lastPrinted>
  <dcterms:created xsi:type="dcterms:W3CDTF">2014-02-19T07:52:39Z</dcterms:created>
  <dcterms:modified xsi:type="dcterms:W3CDTF">2017-11-13T14:43:28Z</dcterms:modified>
  <cp:category>Public</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Patria-DocumentTagging.ClassificationMark.P00">
    <vt:lpwstr>&lt;ClassificationMark xmlns:xsi="http://www.w3.org/2001/XMLSchema-instance" xmlns:xsd="http://www.w3.org/2001/XMLSchema" margin="NaN" class="01V" owner="Kofroň Jan" position="TopRight" marginX="2" marginY="0.3" classifiedOn="2017-07-20T09:46:00.2046842</vt:lpwstr>
  </property>
  <property fmtid="{D5CDD505-2E9C-101B-9397-08002B2CF9AE}" pid="4" name="Patria-DocumentTagging.ClassificationMark.P01">
    <vt:lpwstr>+02:00" showPrintedBy="false" showPrintDate="false" language="en" ApplicationVersion="Microsoft Excel, 14.0" addinVersion="5.8.11.0" template="Patria"&gt;&lt;history bulk="false" class="Public" code="01V" user="PROCHÁZKOVÁ Petra" date="2017-07-20T09:46:00.</vt:lpwstr>
  </property>
  <property fmtid="{D5CDD505-2E9C-101B-9397-08002B2CF9AE}" pid="5" name="Patria-DocumentTagging.ClassificationMark.P02">
    <vt:lpwstr>2046842+02:00" /&gt;&lt;recipients /&gt;&lt;documentOwners /&gt;&lt;/ClassificationMark&gt;</vt:lpwstr>
  </property>
  <property fmtid="{D5CDD505-2E9C-101B-9397-08002B2CF9AE}" pid="6" name="Patria-DocumentTagging.ClassificationMark">
    <vt:lpwstr>￼PARTS:3</vt:lpwstr>
  </property>
  <property fmtid="{D5CDD505-2E9C-101B-9397-08002B2CF9AE}" pid="7" name="Patria-DocumentClasification">
    <vt:lpwstr>Public</vt:lpwstr>
  </property>
  <property fmtid="{D5CDD505-2E9C-101B-9397-08002B2CF9AE}" pid="8" name="Patria-DLP">
    <vt:lpwstr>Patria-DLP:Patria_Verejne</vt:lpwstr>
  </property>
</Properties>
</file>